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 CuuLong\2. Phong-Ban\2.1. KHKD\2.1.6. GTS.DMS.TBGD\5. DMS.TBGD\Danhmucsach\2023\"/>
    </mc:Choice>
  </mc:AlternateContent>
  <bookViews>
    <workbookView xWindow="0" yWindow="0" windowWidth="28800" windowHeight="11610"/>
  </bookViews>
  <sheets>
    <sheet name="Giá SGK 2023" sheetId="1" r:id="rId1"/>
  </sheets>
  <externalReferences>
    <externalReference r:id="rId2"/>
    <externalReference r:id="rId3"/>
  </externalReferences>
  <definedNames>
    <definedName name="_05.60221">'[1]chi tiet dz 22 kv'!$B$327</definedName>
    <definedName name="cvc">[2]CPVC!$R$11:$W$112</definedName>
    <definedName name="_xlnm.Print_Titles" localSheetId="0">'Giá SGK 2023'!$3:$3</definedName>
    <definedName name="TaxTV">10%</definedName>
    <definedName name="TaxXL">5%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A35" i="1" l="1"/>
  <c r="A36" i="1"/>
  <c r="A37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21" i="1"/>
  <c r="Q5" i="1" l="1"/>
  <c r="N5" i="1"/>
  <c r="K5" i="1"/>
  <c r="P5" i="1"/>
  <c r="M5" i="1"/>
  <c r="J5" i="1"/>
  <c r="O5" i="1"/>
  <c r="A40" i="1" l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39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6" i="1"/>
  <c r="A5" i="1"/>
</calcChain>
</file>

<file path=xl/sharedStrings.xml><?xml version="1.0" encoding="utf-8"?>
<sst xmlns="http://schemas.openxmlformats.org/spreadsheetml/2006/main" count="100" uniqueCount="91">
  <si>
    <t>CD</t>
  </si>
  <si>
    <t>CTST</t>
  </si>
  <si>
    <t>KNTT</t>
  </si>
  <si>
    <t>GIÁ BÌA</t>
  </si>
  <si>
    <t>TÊN SÁCH</t>
  </si>
  <si>
    <t>STT</t>
  </si>
  <si>
    <t>Tiếng Việt 4, tập một</t>
  </si>
  <si>
    <t>Tiếng Việt 4, tập hai</t>
  </si>
  <si>
    <t>Toán 4, tập một</t>
  </si>
  <si>
    <t>Toán 4, tập hai</t>
  </si>
  <si>
    <t xml:space="preserve">Đạo đức 4 </t>
  </si>
  <si>
    <t>Khoa học 4</t>
  </si>
  <si>
    <t>Lịch sử và Địa lí 4</t>
  </si>
  <si>
    <t>Tin học 4</t>
  </si>
  <si>
    <t>Công nghệ 4</t>
  </si>
  <si>
    <t xml:space="preserve">Giáo dục thể chất 4 </t>
  </si>
  <si>
    <t xml:space="preserve">Âm nhạc 4 </t>
  </si>
  <si>
    <t>Hoat động trải nghiệm 4 (bản 1)</t>
  </si>
  <si>
    <t>Hoạt động trải nghiệm 4  (bản 2)</t>
  </si>
  <si>
    <t>Mĩ thuật 4 (bản 1)</t>
  </si>
  <si>
    <t>Mĩ thuật 4 (bản 2)</t>
  </si>
  <si>
    <t>BẢNG GIÁ SÁCH GIÁO KHOA
Năm học 2023 - 2024</t>
  </si>
  <si>
    <t>LỚP 4</t>
  </si>
  <si>
    <t>Ngữ văn 8, tập một</t>
  </si>
  <si>
    <t>Ngữ văn 8, tập hai</t>
  </si>
  <si>
    <t>Toán 8, tập một</t>
  </si>
  <si>
    <t>Toán 8, tập hai</t>
  </si>
  <si>
    <t>Giáo dục công dân 8</t>
  </si>
  <si>
    <t>Lịch sử và Địa lí 8</t>
  </si>
  <si>
    <t>Tin học 8</t>
  </si>
  <si>
    <t>Công nghệ 8</t>
  </si>
  <si>
    <t>Âm nhạc 8</t>
  </si>
  <si>
    <t>Giáo dục thể chất 8</t>
  </si>
  <si>
    <t>Hoạt động trải nghiệm, hướng nghiệp 8 (bản 1)</t>
  </si>
  <si>
    <t>Hoạt động trải nghiệm, hướng nghiệp 8  (bản 2)</t>
  </si>
  <si>
    <t>Mĩ thuật 8 (bản 1)</t>
  </si>
  <si>
    <t>Mĩ thuật 8  (bản 2)</t>
  </si>
  <si>
    <t>LỚP 8</t>
  </si>
  <si>
    <t>LỚP 11</t>
  </si>
  <si>
    <t>Ngữ văn 11, tập một</t>
  </si>
  <si>
    <t>Ngữ văn 11, tập hai</t>
  </si>
  <si>
    <t>Toán 11, tập một</t>
  </si>
  <si>
    <t>Toán 11, tập hai</t>
  </si>
  <si>
    <t>Lịch sử 11</t>
  </si>
  <si>
    <t>Giáo dục kinh tế và pháp luật 11</t>
  </si>
  <si>
    <t>Vật lí 11</t>
  </si>
  <si>
    <t>Hoá học 11</t>
  </si>
  <si>
    <t>Sinh học 11</t>
  </si>
  <si>
    <t>Giáo dục thể chất 11: Bóng đá</t>
  </si>
  <si>
    <t>Giáo dục thể chất 11: Cầu lông</t>
  </si>
  <si>
    <t xml:space="preserve">Giáo dục thể chất 11 - Bóng chuyền </t>
  </si>
  <si>
    <t xml:space="preserve">Giáo dục thể chất 11 - Bóng rổ </t>
  </si>
  <si>
    <t>Địa Lí 11</t>
  </si>
  <si>
    <t>Công nghệ 11 - Cơ khí</t>
  </si>
  <si>
    <t>Công nghệ 11 - Chăn nuôi</t>
  </si>
  <si>
    <t>Tin học 11 - Định hướng Tin học ứng dụng</t>
  </si>
  <si>
    <t>Tin học 11 - Định hướng Khoa học máy tính</t>
  </si>
  <si>
    <t xml:space="preserve">Âm nhạc 11 </t>
  </si>
  <si>
    <t>Mĩ thuật 11 – Thiết kế mĩ thuật đa phương tiện</t>
  </si>
  <si>
    <t>Mĩ thuật 11 – Thiết kế đồ hoạ</t>
  </si>
  <si>
    <t>Mĩ thuật 11 – Thiết kế thời trang</t>
  </si>
  <si>
    <t>Mĩ thuật 11 – Thiết kế mĩ thuật Sân khấu, Điện ảnh</t>
  </si>
  <si>
    <t>Mĩ thuật 11 – Lí luận và lịch sử mĩ thuật</t>
  </si>
  <si>
    <t>Mĩ thuật 11 – Điêu khắc</t>
  </si>
  <si>
    <t>Mĩ thuật 11 – Kiến trúc</t>
  </si>
  <si>
    <t>Mĩ thuật 11 – Hội hoạ</t>
  </si>
  <si>
    <t>Mĩ thuật 11 – Đồ hoạ (tranh in)</t>
  </si>
  <si>
    <t>Mĩ thuật 11 – Thiết kế công nghiệp</t>
  </si>
  <si>
    <t>Hoạt động trải nghiệm, hướng nghiệp 11</t>
  </si>
  <si>
    <t>Giáo dục Quốc phòng và An ninh 11</t>
  </si>
  <si>
    <t>Chuyên đề học tập Ngữ văn 11</t>
  </si>
  <si>
    <t>Chuyên đề học tập Toán 11</t>
  </si>
  <si>
    <t>Chuyên đề học tập Lịch sử 11</t>
  </si>
  <si>
    <t>Chuyên đề học tập Địa lí 11</t>
  </si>
  <si>
    <t>Chuyên đề học tập Giáo dục kinh tế và pháp luật 11</t>
  </si>
  <si>
    <t>Chuyên đề học tập Vật lí 11</t>
  </si>
  <si>
    <t>Chuyên đề học tập Hóa học 11</t>
  </si>
  <si>
    <t>Chuyên đề học tập Sinh học 11</t>
  </si>
  <si>
    <t>Chuyên đề học tập Công nghệ 11- Cơ khí</t>
  </si>
  <si>
    <t>Chuyên đề học tập Công nghệ 11 - Chăn nuôi</t>
  </si>
  <si>
    <t>Chuyên đề học tập Tin học 11- Định hướng Tin học ứng dụng</t>
  </si>
  <si>
    <t>Chuyên đề học tập Tin học 11- Định hướng Khoa học máy tính</t>
  </si>
  <si>
    <t>Chuyên đề học tập Âm nhạc 11</t>
  </si>
  <si>
    <t xml:space="preserve"> Chuyên đề học tập Mĩ thuật 11  </t>
  </si>
  <si>
    <t>Giáo dục thể chất 11 - Đá cầu</t>
  </si>
  <si>
    <t>Lớp</t>
  </si>
  <si>
    <t>Giá bộ</t>
  </si>
  <si>
    <t>Khoa học Tự nhiên 8</t>
  </si>
  <si>
    <t>Hoạt động trải nghiệm, hướng nghiệp 8</t>
  </si>
  <si>
    <t xml:space="preserve">Mĩ thuật 8 </t>
  </si>
  <si>
    <t>Bộ SGK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</si>
</sst>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.VnArial"/>
      <family val="2"/>
    </font>
    <font>
      <sz val="10"/>
      <name val=".VnArial"/>
      <family val="2"/>
    </font>
    <font>
      <sz val="1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b/>
      <sz val="10"/>
      <name val=".VnTimeH"/>
      <family val="2"/>
    </font>
    <font>
      <b/>
      <sz val="20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name val=".Vn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</cellStyleXfs>
  <cellXfs count="48">
    <xf numFmtId="0" fontId="0" fillId="0" borderId="0" xfId="0"/>
    <xf numFmtId="0" fontId="3" fillId="0" borderId="0" xfId="2" applyFont="1" applyBorder="1"/>
    <xf numFmtId="0" fontId="3" fillId="0" borderId="0" xfId="2" applyFont="1" applyBorder="1" applyAlignment="1">
      <alignment wrapText="1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/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/>
    <xf numFmtId="0" fontId="13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3" fontId="8" fillId="3" borderId="1" xfId="5" applyNumberFormat="1" applyFont="1" applyFill="1" applyBorder="1" applyAlignment="1">
      <alignment horizontal="center" vertical="center"/>
    </xf>
    <xf numFmtId="3" fontId="7" fillId="3" borderId="2" xfId="5" applyNumberFormat="1" applyFont="1" applyFill="1" applyBorder="1" applyAlignment="1">
      <alignment horizontal="center" vertical="center"/>
    </xf>
    <xf numFmtId="0" fontId="14" fillId="4" borderId="5" xfId="2" applyFont="1" applyFill="1" applyBorder="1" applyAlignment="1">
      <alignment horizontal="center" vertical="center"/>
    </xf>
    <xf numFmtId="0" fontId="14" fillId="4" borderId="6" xfId="2" applyFont="1" applyFill="1" applyBorder="1" applyAlignment="1">
      <alignment horizontal="center" vertical="center"/>
    </xf>
    <xf numFmtId="0" fontId="14" fillId="4" borderId="8" xfId="2" applyFont="1" applyFill="1" applyBorder="1" applyAlignment="1">
      <alignment horizontal="center" vertical="center"/>
    </xf>
    <xf numFmtId="0" fontId="14" fillId="4" borderId="9" xfId="2" applyFont="1" applyFill="1" applyBorder="1" applyAlignment="1">
      <alignment horizontal="center" vertical="center"/>
    </xf>
    <xf numFmtId="1" fontId="12" fillId="2" borderId="10" xfId="2" applyNumberFormat="1" applyFont="1" applyFill="1" applyBorder="1" applyAlignment="1">
      <alignment horizontal="center" vertical="center" shrinkToFit="1"/>
    </xf>
    <xf numFmtId="3" fontId="13" fillId="0" borderId="10" xfId="0" applyNumberFormat="1" applyFont="1" applyFill="1" applyBorder="1" applyAlignment="1" applyProtection="1">
      <alignment horizontal="right" vertical="center" wrapText="1"/>
    </xf>
    <xf numFmtId="165" fontId="13" fillId="2" borderId="10" xfId="3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13" fillId="2" borderId="10" xfId="0" applyNumberFormat="1" applyFont="1" applyFill="1" applyBorder="1" applyAlignment="1" applyProtection="1">
      <alignment horizontal="right" vertical="center" wrapText="1"/>
    </xf>
    <xf numFmtId="0" fontId="13" fillId="0" borderId="10" xfId="2" applyFont="1" applyBorder="1" applyAlignment="1">
      <alignment horizontal="center" vertical="center"/>
    </xf>
    <xf numFmtId="164" fontId="13" fillId="2" borderId="10" xfId="1" applyNumberFormat="1" applyFont="1" applyFill="1" applyBorder="1" applyAlignment="1">
      <alignment vertical="center" shrinkToFit="1"/>
    </xf>
    <xf numFmtId="0" fontId="16" fillId="0" borderId="10" xfId="2" applyFont="1" applyBorder="1" applyAlignment="1">
      <alignment horizontal="center"/>
    </xf>
    <xf numFmtId="0" fontId="14" fillId="0" borderId="10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3" fontId="13" fillId="0" borderId="10" xfId="2" applyNumberFormat="1" applyFont="1" applyBorder="1" applyAlignment="1">
      <alignment horizontal="center" vertical="center"/>
    </xf>
    <xf numFmtId="3" fontId="11" fillId="0" borderId="0" xfId="2" applyNumberFormat="1" applyFont="1" applyBorder="1" applyAlignment="1">
      <alignment horizontal="center" vertical="center"/>
    </xf>
    <xf numFmtId="3" fontId="13" fillId="0" borderId="0" xfId="2" applyNumberFormat="1" applyFont="1" applyBorder="1" applyAlignment="1">
      <alignment horizontal="center" vertical="center"/>
    </xf>
    <xf numFmtId="164" fontId="13" fillId="0" borderId="10" xfId="2" applyNumberFormat="1" applyFont="1" applyBorder="1" applyAlignment="1">
      <alignment horizontal="center" vertical="center"/>
    </xf>
    <xf numFmtId="165" fontId="13" fillId="2" borderId="10" xfId="3" applyNumberFormat="1" applyFont="1" applyFill="1" applyBorder="1" applyAlignment="1">
      <alignment horizontal="right" vertical="center" wrapText="1"/>
    </xf>
    <xf numFmtId="0" fontId="17" fillId="5" borderId="11" xfId="2" applyFont="1" applyFill="1" applyBorder="1" applyAlignment="1">
      <alignment horizontal="center"/>
    </xf>
    <xf numFmtId="0" fontId="17" fillId="5" borderId="12" xfId="2" applyFont="1" applyFill="1" applyBorder="1" applyAlignment="1">
      <alignment horizontal="center"/>
    </xf>
    <xf numFmtId="0" fontId="17" fillId="5" borderId="13" xfId="2" applyFont="1" applyFill="1" applyBorder="1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10" fillId="4" borderId="4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/>
    </xf>
    <xf numFmtId="0" fontId="10" fillId="4" borderId="7" xfId="2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3" fontId="7" fillId="3" borderId="2" xfId="5" applyNumberFormat="1" applyFont="1" applyFill="1" applyBorder="1" applyAlignment="1">
      <alignment horizontal="center" vertical="center"/>
    </xf>
    <xf numFmtId="3" fontId="7" fillId="3" borderId="3" xfId="5" applyNumberFormat="1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/>
    </xf>
  </cellXfs>
  <cellStyles count="6">
    <cellStyle name="Comma" xfId="1" builtinId="3"/>
    <cellStyle name="Comma 2" xfId="3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co\D\My%20Documents\QUANG\linhtinh\DToanQngai\binh%20dong\Dt%20Binh%20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co\D\My%20Documents\DT%20CONG%20NGO%20LUONG%20THE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iet dz 22 kv"/>
      <sheetName val="th CT"/>
      <sheetName val="TH"/>
      <sheetName val="Binh Dong"/>
      <sheetName val="SL dau tien"/>
      <sheetName val="DM 67"/>
      <sheetName val="TKP"/>
      <sheetName val="DLNS"/>
      <sheetName val="CPTV"/>
      <sheetName val="tobia22KV"/>
      <sheetName val="TH dz 22"/>
      <sheetName val="vt A cap"/>
      <sheetName val="TNGHIEM 22"/>
      <sheetName val="VCDD DZ 22"/>
      <sheetName val="Chlech -22"/>
      <sheetName val="TB dz"/>
      <sheetName val="DG vat tu"/>
      <sheetName val="vc vat tu CHUNG "/>
      <sheetName val="DG 36"/>
      <sheetName val="PQ tuyen"/>
      <sheetName val="Trung chuyen"/>
      <sheetName val="DGVCTC 67"/>
      <sheetName val="T T CL VC DZ 22"/>
      <sheetName val="TLCB"/>
      <sheetName val="Gvlcht"/>
      <sheetName val="CPDB"/>
      <sheetName val="LP cap dat"/>
      <sheetName val="Bia sau CT"/>
      <sheetName val="Sau CT"/>
      <sheetName val="Bia HA den CT"/>
      <sheetName val="HA den CT"/>
      <sheetName val="TNGHIEM 0,4"/>
      <sheetName val="VT ds 0,4"/>
      <sheetName val="TT CL VC DZ 0.4"/>
      <sheetName val="Ch lech -0,4"/>
      <sheetName val="VCdd 0,4"/>
      <sheetName val="Th 0,4"/>
      <sheetName val="CHITIET 0.4 KV"/>
      <sheetName val="Bia 0,4"/>
      <sheetName val="chi tiet TBA"/>
      <sheetName val="DM 85"/>
      <sheetName val="kl tt"/>
      <sheetName val="Phan dien TBA"/>
      <sheetName val="SLVC"/>
      <sheetName val="VC dd TBA"/>
      <sheetName val="Bia TBA"/>
      <sheetName val="Bia 50 LT12 "/>
      <sheetName val="TH 50 LT12"/>
      <sheetName val="TH 50 LT10,5"/>
      <sheetName val="Bia 50 LT 10,5"/>
      <sheetName val="DM 66"/>
      <sheetName val="TH 75"/>
      <sheetName val="Bia 75"/>
      <sheetName val="Bia tram160"/>
      <sheetName val="TH Tram160"/>
      <sheetName val="Bia tram250"/>
      <sheetName val="TH Tram250"/>
      <sheetName val="Bia 40"/>
      <sheetName val="TH 40"/>
      <sheetName val="tkct"/>
      <sheetName val="DTCD"/>
      <sheetName val="chitietdatdao"/>
      <sheetName val="TONG DZ 0.4 KV"/>
      <sheetName val="TONG KE DZ 22 KV"/>
      <sheetName val="TH VT22"/>
      <sheetName val="TH VT0,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C"/>
      <sheetName val="THKPSAN NEN"/>
      <sheetName val="THKPCOTCO"/>
      <sheetName val="CVC"/>
      <sheetName val="gvc"/>
      <sheetName val="TINH"/>
      <sheetName val="KHOILUONG"/>
      <sheetName val="DUTOAN"/>
      <sheetName val="THVT"/>
      <sheetName val="PTVT"/>
      <sheetName val="THKP"/>
      <sheetName val="THKP1"/>
      <sheetName val="BIA"/>
      <sheetName val="CPVC"/>
      <sheetName val="TM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abSelected="1" zoomScale="82" zoomScaleNormal="82" workbookViewId="0">
      <selection activeCell="O13" sqref="O13:O14"/>
    </sheetView>
  </sheetViews>
  <sheetFormatPr defaultRowHeight="18" customHeight="1" x14ac:dyDescent="0.2"/>
  <cols>
    <col min="1" max="1" width="7.7109375" style="4" customWidth="1"/>
    <col min="2" max="2" width="49.85546875" style="12" customWidth="1"/>
    <col min="3" max="5" width="11.140625" style="4" customWidth="1"/>
    <col min="6" max="7" width="8.7109375" style="1"/>
    <col min="8" max="8" width="9.5703125" style="1" customWidth="1"/>
    <col min="9" max="10" width="9.7109375" style="1" bestFit="1" customWidth="1"/>
    <col min="11" max="11" width="8.85546875" style="1" bestFit="1" customWidth="1"/>
    <col min="12" max="13" width="9.7109375" style="1" bestFit="1" customWidth="1"/>
    <col min="14" max="14" width="9.85546875" style="1" bestFit="1" customWidth="1"/>
    <col min="15" max="15" width="9.7109375" style="1" bestFit="1" customWidth="1"/>
    <col min="16" max="17" width="9.85546875" style="1" bestFit="1" customWidth="1"/>
    <col min="18" max="252" width="8.7109375" style="1"/>
    <col min="253" max="253" width="5.7109375" style="1" customWidth="1"/>
    <col min="254" max="254" width="0" style="1" hidden="1" customWidth="1"/>
    <col min="255" max="255" width="20.85546875" style="1" customWidth="1"/>
    <col min="256" max="256" width="44.5703125" style="1" customWidth="1"/>
    <col min="257" max="257" width="15.7109375" style="1" customWidth="1"/>
    <col min="258" max="258" width="12.28515625" style="1" customWidth="1"/>
    <col min="259" max="259" width="12.140625" style="1" customWidth="1"/>
    <col min="260" max="508" width="8.7109375" style="1"/>
    <col min="509" max="509" width="5.7109375" style="1" customWidth="1"/>
    <col min="510" max="510" width="0" style="1" hidden="1" customWidth="1"/>
    <col min="511" max="511" width="20.85546875" style="1" customWidth="1"/>
    <col min="512" max="512" width="44.5703125" style="1" customWidth="1"/>
    <col min="513" max="513" width="15.7109375" style="1" customWidth="1"/>
    <col min="514" max="514" width="12.28515625" style="1" customWidth="1"/>
    <col min="515" max="515" width="12.140625" style="1" customWidth="1"/>
    <col min="516" max="764" width="8.7109375" style="1"/>
    <col min="765" max="765" width="5.7109375" style="1" customWidth="1"/>
    <col min="766" max="766" width="0" style="1" hidden="1" customWidth="1"/>
    <col min="767" max="767" width="20.85546875" style="1" customWidth="1"/>
    <col min="768" max="768" width="44.5703125" style="1" customWidth="1"/>
    <col min="769" max="769" width="15.7109375" style="1" customWidth="1"/>
    <col min="770" max="770" width="12.28515625" style="1" customWidth="1"/>
    <col min="771" max="771" width="12.140625" style="1" customWidth="1"/>
    <col min="772" max="1020" width="8.7109375" style="1"/>
    <col min="1021" max="1021" width="5.7109375" style="1" customWidth="1"/>
    <col min="1022" max="1022" width="0" style="1" hidden="1" customWidth="1"/>
    <col min="1023" max="1023" width="20.85546875" style="1" customWidth="1"/>
    <col min="1024" max="1024" width="44.5703125" style="1" customWidth="1"/>
    <col min="1025" max="1025" width="15.7109375" style="1" customWidth="1"/>
    <col min="1026" max="1026" width="12.28515625" style="1" customWidth="1"/>
    <col min="1027" max="1027" width="12.140625" style="1" customWidth="1"/>
    <col min="1028" max="1276" width="8.7109375" style="1"/>
    <col min="1277" max="1277" width="5.7109375" style="1" customWidth="1"/>
    <col min="1278" max="1278" width="0" style="1" hidden="1" customWidth="1"/>
    <col min="1279" max="1279" width="20.85546875" style="1" customWidth="1"/>
    <col min="1280" max="1280" width="44.5703125" style="1" customWidth="1"/>
    <col min="1281" max="1281" width="15.7109375" style="1" customWidth="1"/>
    <col min="1282" max="1282" width="12.28515625" style="1" customWidth="1"/>
    <col min="1283" max="1283" width="12.140625" style="1" customWidth="1"/>
    <col min="1284" max="1532" width="8.7109375" style="1"/>
    <col min="1533" max="1533" width="5.7109375" style="1" customWidth="1"/>
    <col min="1534" max="1534" width="0" style="1" hidden="1" customWidth="1"/>
    <col min="1535" max="1535" width="20.85546875" style="1" customWidth="1"/>
    <col min="1536" max="1536" width="44.5703125" style="1" customWidth="1"/>
    <col min="1537" max="1537" width="15.7109375" style="1" customWidth="1"/>
    <col min="1538" max="1538" width="12.28515625" style="1" customWidth="1"/>
    <col min="1539" max="1539" width="12.140625" style="1" customWidth="1"/>
    <col min="1540" max="1788" width="8.7109375" style="1"/>
    <col min="1789" max="1789" width="5.7109375" style="1" customWidth="1"/>
    <col min="1790" max="1790" width="0" style="1" hidden="1" customWidth="1"/>
    <col min="1791" max="1791" width="20.85546875" style="1" customWidth="1"/>
    <col min="1792" max="1792" width="44.5703125" style="1" customWidth="1"/>
    <col min="1793" max="1793" width="15.7109375" style="1" customWidth="1"/>
    <col min="1794" max="1794" width="12.28515625" style="1" customWidth="1"/>
    <col min="1795" max="1795" width="12.140625" style="1" customWidth="1"/>
    <col min="1796" max="2044" width="8.7109375" style="1"/>
    <col min="2045" max="2045" width="5.7109375" style="1" customWidth="1"/>
    <col min="2046" max="2046" width="0" style="1" hidden="1" customWidth="1"/>
    <col min="2047" max="2047" width="20.85546875" style="1" customWidth="1"/>
    <col min="2048" max="2048" width="44.5703125" style="1" customWidth="1"/>
    <col min="2049" max="2049" width="15.7109375" style="1" customWidth="1"/>
    <col min="2050" max="2050" width="12.28515625" style="1" customWidth="1"/>
    <col min="2051" max="2051" width="12.140625" style="1" customWidth="1"/>
    <col min="2052" max="2300" width="8.7109375" style="1"/>
    <col min="2301" max="2301" width="5.7109375" style="1" customWidth="1"/>
    <col min="2302" max="2302" width="0" style="1" hidden="1" customWidth="1"/>
    <col min="2303" max="2303" width="20.85546875" style="1" customWidth="1"/>
    <col min="2304" max="2304" width="44.5703125" style="1" customWidth="1"/>
    <col min="2305" max="2305" width="15.7109375" style="1" customWidth="1"/>
    <col min="2306" max="2306" width="12.28515625" style="1" customWidth="1"/>
    <col min="2307" max="2307" width="12.140625" style="1" customWidth="1"/>
    <col min="2308" max="2556" width="8.7109375" style="1"/>
    <col min="2557" max="2557" width="5.7109375" style="1" customWidth="1"/>
    <col min="2558" max="2558" width="0" style="1" hidden="1" customWidth="1"/>
    <col min="2559" max="2559" width="20.85546875" style="1" customWidth="1"/>
    <col min="2560" max="2560" width="44.5703125" style="1" customWidth="1"/>
    <col min="2561" max="2561" width="15.7109375" style="1" customWidth="1"/>
    <col min="2562" max="2562" width="12.28515625" style="1" customWidth="1"/>
    <col min="2563" max="2563" width="12.140625" style="1" customWidth="1"/>
    <col min="2564" max="2812" width="8.7109375" style="1"/>
    <col min="2813" max="2813" width="5.7109375" style="1" customWidth="1"/>
    <col min="2814" max="2814" width="0" style="1" hidden="1" customWidth="1"/>
    <col min="2815" max="2815" width="20.85546875" style="1" customWidth="1"/>
    <col min="2816" max="2816" width="44.5703125" style="1" customWidth="1"/>
    <col min="2817" max="2817" width="15.7109375" style="1" customWidth="1"/>
    <col min="2818" max="2818" width="12.28515625" style="1" customWidth="1"/>
    <col min="2819" max="2819" width="12.140625" style="1" customWidth="1"/>
    <col min="2820" max="3068" width="8.7109375" style="1"/>
    <col min="3069" max="3069" width="5.7109375" style="1" customWidth="1"/>
    <col min="3070" max="3070" width="0" style="1" hidden="1" customWidth="1"/>
    <col min="3071" max="3071" width="20.85546875" style="1" customWidth="1"/>
    <col min="3072" max="3072" width="44.5703125" style="1" customWidth="1"/>
    <col min="3073" max="3073" width="15.7109375" style="1" customWidth="1"/>
    <col min="3074" max="3074" width="12.28515625" style="1" customWidth="1"/>
    <col min="3075" max="3075" width="12.140625" style="1" customWidth="1"/>
    <col min="3076" max="3324" width="8.7109375" style="1"/>
    <col min="3325" max="3325" width="5.7109375" style="1" customWidth="1"/>
    <col min="3326" max="3326" width="0" style="1" hidden="1" customWidth="1"/>
    <col min="3327" max="3327" width="20.85546875" style="1" customWidth="1"/>
    <col min="3328" max="3328" width="44.5703125" style="1" customWidth="1"/>
    <col min="3329" max="3329" width="15.7109375" style="1" customWidth="1"/>
    <col min="3330" max="3330" width="12.28515625" style="1" customWidth="1"/>
    <col min="3331" max="3331" width="12.140625" style="1" customWidth="1"/>
    <col min="3332" max="3580" width="8.7109375" style="1"/>
    <col min="3581" max="3581" width="5.7109375" style="1" customWidth="1"/>
    <col min="3582" max="3582" width="0" style="1" hidden="1" customWidth="1"/>
    <col min="3583" max="3583" width="20.85546875" style="1" customWidth="1"/>
    <col min="3584" max="3584" width="44.5703125" style="1" customWidth="1"/>
    <col min="3585" max="3585" width="15.7109375" style="1" customWidth="1"/>
    <col min="3586" max="3586" width="12.28515625" style="1" customWidth="1"/>
    <col min="3587" max="3587" width="12.140625" style="1" customWidth="1"/>
    <col min="3588" max="3836" width="8.7109375" style="1"/>
    <col min="3837" max="3837" width="5.7109375" style="1" customWidth="1"/>
    <col min="3838" max="3838" width="0" style="1" hidden="1" customWidth="1"/>
    <col min="3839" max="3839" width="20.85546875" style="1" customWidth="1"/>
    <col min="3840" max="3840" width="44.5703125" style="1" customWidth="1"/>
    <col min="3841" max="3841" width="15.7109375" style="1" customWidth="1"/>
    <col min="3842" max="3842" width="12.28515625" style="1" customWidth="1"/>
    <col min="3843" max="3843" width="12.140625" style="1" customWidth="1"/>
    <col min="3844" max="4092" width="8.7109375" style="1"/>
    <col min="4093" max="4093" width="5.7109375" style="1" customWidth="1"/>
    <col min="4094" max="4094" width="0" style="1" hidden="1" customWidth="1"/>
    <col min="4095" max="4095" width="20.85546875" style="1" customWidth="1"/>
    <col min="4096" max="4096" width="44.5703125" style="1" customWidth="1"/>
    <col min="4097" max="4097" width="15.7109375" style="1" customWidth="1"/>
    <col min="4098" max="4098" width="12.28515625" style="1" customWidth="1"/>
    <col min="4099" max="4099" width="12.140625" style="1" customWidth="1"/>
    <col min="4100" max="4348" width="8.7109375" style="1"/>
    <col min="4349" max="4349" width="5.7109375" style="1" customWidth="1"/>
    <col min="4350" max="4350" width="0" style="1" hidden="1" customWidth="1"/>
    <col min="4351" max="4351" width="20.85546875" style="1" customWidth="1"/>
    <col min="4352" max="4352" width="44.5703125" style="1" customWidth="1"/>
    <col min="4353" max="4353" width="15.7109375" style="1" customWidth="1"/>
    <col min="4354" max="4354" width="12.28515625" style="1" customWidth="1"/>
    <col min="4355" max="4355" width="12.140625" style="1" customWidth="1"/>
    <col min="4356" max="4604" width="8.7109375" style="1"/>
    <col min="4605" max="4605" width="5.7109375" style="1" customWidth="1"/>
    <col min="4606" max="4606" width="0" style="1" hidden="1" customWidth="1"/>
    <col min="4607" max="4607" width="20.85546875" style="1" customWidth="1"/>
    <col min="4608" max="4608" width="44.5703125" style="1" customWidth="1"/>
    <col min="4609" max="4609" width="15.7109375" style="1" customWidth="1"/>
    <col min="4610" max="4610" width="12.28515625" style="1" customWidth="1"/>
    <col min="4611" max="4611" width="12.140625" style="1" customWidth="1"/>
    <col min="4612" max="4860" width="8.7109375" style="1"/>
    <col min="4861" max="4861" width="5.7109375" style="1" customWidth="1"/>
    <col min="4862" max="4862" width="0" style="1" hidden="1" customWidth="1"/>
    <col min="4863" max="4863" width="20.85546875" style="1" customWidth="1"/>
    <col min="4864" max="4864" width="44.5703125" style="1" customWidth="1"/>
    <col min="4865" max="4865" width="15.7109375" style="1" customWidth="1"/>
    <col min="4866" max="4866" width="12.28515625" style="1" customWidth="1"/>
    <col min="4867" max="4867" width="12.140625" style="1" customWidth="1"/>
    <col min="4868" max="5116" width="8.7109375" style="1"/>
    <col min="5117" max="5117" width="5.7109375" style="1" customWidth="1"/>
    <col min="5118" max="5118" width="0" style="1" hidden="1" customWidth="1"/>
    <col min="5119" max="5119" width="20.85546875" style="1" customWidth="1"/>
    <col min="5120" max="5120" width="44.5703125" style="1" customWidth="1"/>
    <col min="5121" max="5121" width="15.7109375" style="1" customWidth="1"/>
    <col min="5122" max="5122" width="12.28515625" style="1" customWidth="1"/>
    <col min="5123" max="5123" width="12.140625" style="1" customWidth="1"/>
    <col min="5124" max="5372" width="8.7109375" style="1"/>
    <col min="5373" max="5373" width="5.7109375" style="1" customWidth="1"/>
    <col min="5374" max="5374" width="0" style="1" hidden="1" customWidth="1"/>
    <col min="5375" max="5375" width="20.85546875" style="1" customWidth="1"/>
    <col min="5376" max="5376" width="44.5703125" style="1" customWidth="1"/>
    <col min="5377" max="5377" width="15.7109375" style="1" customWidth="1"/>
    <col min="5378" max="5378" width="12.28515625" style="1" customWidth="1"/>
    <col min="5379" max="5379" width="12.140625" style="1" customWidth="1"/>
    <col min="5380" max="5628" width="8.7109375" style="1"/>
    <col min="5629" max="5629" width="5.7109375" style="1" customWidth="1"/>
    <col min="5630" max="5630" width="0" style="1" hidden="1" customWidth="1"/>
    <col min="5631" max="5631" width="20.85546875" style="1" customWidth="1"/>
    <col min="5632" max="5632" width="44.5703125" style="1" customWidth="1"/>
    <col min="5633" max="5633" width="15.7109375" style="1" customWidth="1"/>
    <col min="5634" max="5634" width="12.28515625" style="1" customWidth="1"/>
    <col min="5635" max="5635" width="12.140625" style="1" customWidth="1"/>
    <col min="5636" max="5884" width="8.7109375" style="1"/>
    <col min="5885" max="5885" width="5.7109375" style="1" customWidth="1"/>
    <col min="5886" max="5886" width="0" style="1" hidden="1" customWidth="1"/>
    <col min="5887" max="5887" width="20.85546875" style="1" customWidth="1"/>
    <col min="5888" max="5888" width="44.5703125" style="1" customWidth="1"/>
    <col min="5889" max="5889" width="15.7109375" style="1" customWidth="1"/>
    <col min="5890" max="5890" width="12.28515625" style="1" customWidth="1"/>
    <col min="5891" max="5891" width="12.140625" style="1" customWidth="1"/>
    <col min="5892" max="6140" width="8.7109375" style="1"/>
    <col min="6141" max="6141" width="5.7109375" style="1" customWidth="1"/>
    <col min="6142" max="6142" width="0" style="1" hidden="1" customWidth="1"/>
    <col min="6143" max="6143" width="20.85546875" style="1" customWidth="1"/>
    <col min="6144" max="6144" width="44.5703125" style="1" customWidth="1"/>
    <col min="6145" max="6145" width="15.7109375" style="1" customWidth="1"/>
    <col min="6146" max="6146" width="12.28515625" style="1" customWidth="1"/>
    <col min="6147" max="6147" width="12.140625" style="1" customWidth="1"/>
    <col min="6148" max="6396" width="8.7109375" style="1"/>
    <col min="6397" max="6397" width="5.7109375" style="1" customWidth="1"/>
    <col min="6398" max="6398" width="0" style="1" hidden="1" customWidth="1"/>
    <col min="6399" max="6399" width="20.85546875" style="1" customWidth="1"/>
    <col min="6400" max="6400" width="44.5703125" style="1" customWidth="1"/>
    <col min="6401" max="6401" width="15.7109375" style="1" customWidth="1"/>
    <col min="6402" max="6402" width="12.28515625" style="1" customWidth="1"/>
    <col min="6403" max="6403" width="12.140625" style="1" customWidth="1"/>
    <col min="6404" max="6652" width="8.7109375" style="1"/>
    <col min="6653" max="6653" width="5.7109375" style="1" customWidth="1"/>
    <col min="6654" max="6654" width="0" style="1" hidden="1" customWidth="1"/>
    <col min="6655" max="6655" width="20.85546875" style="1" customWidth="1"/>
    <col min="6656" max="6656" width="44.5703125" style="1" customWidth="1"/>
    <col min="6657" max="6657" width="15.7109375" style="1" customWidth="1"/>
    <col min="6658" max="6658" width="12.28515625" style="1" customWidth="1"/>
    <col min="6659" max="6659" width="12.140625" style="1" customWidth="1"/>
    <col min="6660" max="6908" width="8.7109375" style="1"/>
    <col min="6909" max="6909" width="5.7109375" style="1" customWidth="1"/>
    <col min="6910" max="6910" width="0" style="1" hidden="1" customWidth="1"/>
    <col min="6911" max="6911" width="20.85546875" style="1" customWidth="1"/>
    <col min="6912" max="6912" width="44.5703125" style="1" customWidth="1"/>
    <col min="6913" max="6913" width="15.7109375" style="1" customWidth="1"/>
    <col min="6914" max="6914" width="12.28515625" style="1" customWidth="1"/>
    <col min="6915" max="6915" width="12.140625" style="1" customWidth="1"/>
    <col min="6916" max="7164" width="8.7109375" style="1"/>
    <col min="7165" max="7165" width="5.7109375" style="1" customWidth="1"/>
    <col min="7166" max="7166" width="0" style="1" hidden="1" customWidth="1"/>
    <col min="7167" max="7167" width="20.85546875" style="1" customWidth="1"/>
    <col min="7168" max="7168" width="44.5703125" style="1" customWidth="1"/>
    <col min="7169" max="7169" width="15.7109375" style="1" customWidth="1"/>
    <col min="7170" max="7170" width="12.28515625" style="1" customWidth="1"/>
    <col min="7171" max="7171" width="12.140625" style="1" customWidth="1"/>
    <col min="7172" max="7420" width="8.7109375" style="1"/>
    <col min="7421" max="7421" width="5.7109375" style="1" customWidth="1"/>
    <col min="7422" max="7422" width="0" style="1" hidden="1" customWidth="1"/>
    <col min="7423" max="7423" width="20.85546875" style="1" customWidth="1"/>
    <col min="7424" max="7424" width="44.5703125" style="1" customWidth="1"/>
    <col min="7425" max="7425" width="15.7109375" style="1" customWidth="1"/>
    <col min="7426" max="7426" width="12.28515625" style="1" customWidth="1"/>
    <col min="7427" max="7427" width="12.140625" style="1" customWidth="1"/>
    <col min="7428" max="7676" width="8.7109375" style="1"/>
    <col min="7677" max="7677" width="5.7109375" style="1" customWidth="1"/>
    <col min="7678" max="7678" width="0" style="1" hidden="1" customWidth="1"/>
    <col min="7679" max="7679" width="20.85546875" style="1" customWidth="1"/>
    <col min="7680" max="7680" width="44.5703125" style="1" customWidth="1"/>
    <col min="7681" max="7681" width="15.7109375" style="1" customWidth="1"/>
    <col min="7682" max="7682" width="12.28515625" style="1" customWidth="1"/>
    <col min="7683" max="7683" width="12.140625" style="1" customWidth="1"/>
    <col min="7684" max="7932" width="8.7109375" style="1"/>
    <col min="7933" max="7933" width="5.7109375" style="1" customWidth="1"/>
    <col min="7934" max="7934" width="0" style="1" hidden="1" customWidth="1"/>
    <col min="7935" max="7935" width="20.85546875" style="1" customWidth="1"/>
    <col min="7936" max="7936" width="44.5703125" style="1" customWidth="1"/>
    <col min="7937" max="7937" width="15.7109375" style="1" customWidth="1"/>
    <col min="7938" max="7938" width="12.28515625" style="1" customWidth="1"/>
    <col min="7939" max="7939" width="12.140625" style="1" customWidth="1"/>
    <col min="7940" max="8188" width="8.7109375" style="1"/>
    <col min="8189" max="8189" width="5.7109375" style="1" customWidth="1"/>
    <col min="8190" max="8190" width="0" style="1" hidden="1" customWidth="1"/>
    <col min="8191" max="8191" width="20.85546875" style="1" customWidth="1"/>
    <col min="8192" max="8192" width="44.5703125" style="1" customWidth="1"/>
    <col min="8193" max="8193" width="15.7109375" style="1" customWidth="1"/>
    <col min="8194" max="8194" width="12.28515625" style="1" customWidth="1"/>
    <col min="8195" max="8195" width="12.140625" style="1" customWidth="1"/>
    <col min="8196" max="8444" width="8.7109375" style="1"/>
    <col min="8445" max="8445" width="5.7109375" style="1" customWidth="1"/>
    <col min="8446" max="8446" width="0" style="1" hidden="1" customWidth="1"/>
    <col min="8447" max="8447" width="20.85546875" style="1" customWidth="1"/>
    <col min="8448" max="8448" width="44.5703125" style="1" customWidth="1"/>
    <col min="8449" max="8449" width="15.7109375" style="1" customWidth="1"/>
    <col min="8450" max="8450" width="12.28515625" style="1" customWidth="1"/>
    <col min="8451" max="8451" width="12.140625" style="1" customWidth="1"/>
    <col min="8452" max="8700" width="8.7109375" style="1"/>
    <col min="8701" max="8701" width="5.7109375" style="1" customWidth="1"/>
    <col min="8702" max="8702" width="0" style="1" hidden="1" customWidth="1"/>
    <col min="8703" max="8703" width="20.85546875" style="1" customWidth="1"/>
    <col min="8704" max="8704" width="44.5703125" style="1" customWidth="1"/>
    <col min="8705" max="8705" width="15.7109375" style="1" customWidth="1"/>
    <col min="8706" max="8706" width="12.28515625" style="1" customWidth="1"/>
    <col min="8707" max="8707" width="12.140625" style="1" customWidth="1"/>
    <col min="8708" max="8956" width="8.7109375" style="1"/>
    <col min="8957" max="8957" width="5.7109375" style="1" customWidth="1"/>
    <col min="8958" max="8958" width="0" style="1" hidden="1" customWidth="1"/>
    <col min="8959" max="8959" width="20.85546875" style="1" customWidth="1"/>
    <col min="8960" max="8960" width="44.5703125" style="1" customWidth="1"/>
    <col min="8961" max="8961" width="15.7109375" style="1" customWidth="1"/>
    <col min="8962" max="8962" width="12.28515625" style="1" customWidth="1"/>
    <col min="8963" max="8963" width="12.140625" style="1" customWidth="1"/>
    <col min="8964" max="9212" width="8.7109375" style="1"/>
    <col min="9213" max="9213" width="5.7109375" style="1" customWidth="1"/>
    <col min="9214" max="9214" width="0" style="1" hidden="1" customWidth="1"/>
    <col min="9215" max="9215" width="20.85546875" style="1" customWidth="1"/>
    <col min="9216" max="9216" width="44.5703125" style="1" customWidth="1"/>
    <col min="9217" max="9217" width="15.7109375" style="1" customWidth="1"/>
    <col min="9218" max="9218" width="12.28515625" style="1" customWidth="1"/>
    <col min="9219" max="9219" width="12.140625" style="1" customWidth="1"/>
    <col min="9220" max="9468" width="8.7109375" style="1"/>
    <col min="9469" max="9469" width="5.7109375" style="1" customWidth="1"/>
    <col min="9470" max="9470" width="0" style="1" hidden="1" customWidth="1"/>
    <col min="9471" max="9471" width="20.85546875" style="1" customWidth="1"/>
    <col min="9472" max="9472" width="44.5703125" style="1" customWidth="1"/>
    <col min="9473" max="9473" width="15.7109375" style="1" customWidth="1"/>
    <col min="9474" max="9474" width="12.28515625" style="1" customWidth="1"/>
    <col min="9475" max="9475" width="12.140625" style="1" customWidth="1"/>
    <col min="9476" max="9724" width="8.7109375" style="1"/>
    <col min="9725" max="9725" width="5.7109375" style="1" customWidth="1"/>
    <col min="9726" max="9726" width="0" style="1" hidden="1" customWidth="1"/>
    <col min="9727" max="9727" width="20.85546875" style="1" customWidth="1"/>
    <col min="9728" max="9728" width="44.5703125" style="1" customWidth="1"/>
    <col min="9729" max="9729" width="15.7109375" style="1" customWidth="1"/>
    <col min="9730" max="9730" width="12.28515625" style="1" customWidth="1"/>
    <col min="9731" max="9731" width="12.140625" style="1" customWidth="1"/>
    <col min="9732" max="9980" width="8.7109375" style="1"/>
    <col min="9981" max="9981" width="5.7109375" style="1" customWidth="1"/>
    <col min="9982" max="9982" width="0" style="1" hidden="1" customWidth="1"/>
    <col min="9983" max="9983" width="20.85546875" style="1" customWidth="1"/>
    <col min="9984" max="9984" width="44.5703125" style="1" customWidth="1"/>
    <col min="9985" max="9985" width="15.7109375" style="1" customWidth="1"/>
    <col min="9986" max="9986" width="12.28515625" style="1" customWidth="1"/>
    <col min="9987" max="9987" width="12.140625" style="1" customWidth="1"/>
    <col min="9988" max="10236" width="8.7109375" style="1"/>
    <col min="10237" max="10237" width="5.7109375" style="1" customWidth="1"/>
    <col min="10238" max="10238" width="0" style="1" hidden="1" customWidth="1"/>
    <col min="10239" max="10239" width="20.85546875" style="1" customWidth="1"/>
    <col min="10240" max="10240" width="44.5703125" style="1" customWidth="1"/>
    <col min="10241" max="10241" width="15.7109375" style="1" customWidth="1"/>
    <col min="10242" max="10242" width="12.28515625" style="1" customWidth="1"/>
    <col min="10243" max="10243" width="12.140625" style="1" customWidth="1"/>
    <col min="10244" max="10492" width="8.7109375" style="1"/>
    <col min="10493" max="10493" width="5.7109375" style="1" customWidth="1"/>
    <col min="10494" max="10494" width="0" style="1" hidden="1" customWidth="1"/>
    <col min="10495" max="10495" width="20.85546875" style="1" customWidth="1"/>
    <col min="10496" max="10496" width="44.5703125" style="1" customWidth="1"/>
    <col min="10497" max="10497" width="15.7109375" style="1" customWidth="1"/>
    <col min="10498" max="10498" width="12.28515625" style="1" customWidth="1"/>
    <col min="10499" max="10499" width="12.140625" style="1" customWidth="1"/>
    <col min="10500" max="10748" width="8.7109375" style="1"/>
    <col min="10749" max="10749" width="5.7109375" style="1" customWidth="1"/>
    <col min="10750" max="10750" width="0" style="1" hidden="1" customWidth="1"/>
    <col min="10751" max="10751" width="20.85546875" style="1" customWidth="1"/>
    <col min="10752" max="10752" width="44.5703125" style="1" customWidth="1"/>
    <col min="10753" max="10753" width="15.7109375" style="1" customWidth="1"/>
    <col min="10754" max="10754" width="12.28515625" style="1" customWidth="1"/>
    <col min="10755" max="10755" width="12.140625" style="1" customWidth="1"/>
    <col min="10756" max="11004" width="8.7109375" style="1"/>
    <col min="11005" max="11005" width="5.7109375" style="1" customWidth="1"/>
    <col min="11006" max="11006" width="0" style="1" hidden="1" customWidth="1"/>
    <col min="11007" max="11007" width="20.85546875" style="1" customWidth="1"/>
    <col min="11008" max="11008" width="44.5703125" style="1" customWidth="1"/>
    <col min="11009" max="11009" width="15.7109375" style="1" customWidth="1"/>
    <col min="11010" max="11010" width="12.28515625" style="1" customWidth="1"/>
    <col min="11011" max="11011" width="12.140625" style="1" customWidth="1"/>
    <col min="11012" max="11260" width="8.7109375" style="1"/>
    <col min="11261" max="11261" width="5.7109375" style="1" customWidth="1"/>
    <col min="11262" max="11262" width="0" style="1" hidden="1" customWidth="1"/>
    <col min="11263" max="11263" width="20.85546875" style="1" customWidth="1"/>
    <col min="11264" max="11264" width="44.5703125" style="1" customWidth="1"/>
    <col min="11265" max="11265" width="15.7109375" style="1" customWidth="1"/>
    <col min="11266" max="11266" width="12.28515625" style="1" customWidth="1"/>
    <col min="11267" max="11267" width="12.140625" style="1" customWidth="1"/>
    <col min="11268" max="11516" width="8.7109375" style="1"/>
    <col min="11517" max="11517" width="5.7109375" style="1" customWidth="1"/>
    <col min="11518" max="11518" width="0" style="1" hidden="1" customWidth="1"/>
    <col min="11519" max="11519" width="20.85546875" style="1" customWidth="1"/>
    <col min="11520" max="11520" width="44.5703125" style="1" customWidth="1"/>
    <col min="11521" max="11521" width="15.7109375" style="1" customWidth="1"/>
    <col min="11522" max="11522" width="12.28515625" style="1" customWidth="1"/>
    <col min="11523" max="11523" width="12.140625" style="1" customWidth="1"/>
    <col min="11524" max="11772" width="8.7109375" style="1"/>
    <col min="11773" max="11773" width="5.7109375" style="1" customWidth="1"/>
    <col min="11774" max="11774" width="0" style="1" hidden="1" customWidth="1"/>
    <col min="11775" max="11775" width="20.85546875" style="1" customWidth="1"/>
    <col min="11776" max="11776" width="44.5703125" style="1" customWidth="1"/>
    <col min="11777" max="11777" width="15.7109375" style="1" customWidth="1"/>
    <col min="11778" max="11778" width="12.28515625" style="1" customWidth="1"/>
    <col min="11779" max="11779" width="12.140625" style="1" customWidth="1"/>
    <col min="11780" max="12028" width="8.7109375" style="1"/>
    <col min="12029" max="12029" width="5.7109375" style="1" customWidth="1"/>
    <col min="12030" max="12030" width="0" style="1" hidden="1" customWidth="1"/>
    <col min="12031" max="12031" width="20.85546875" style="1" customWidth="1"/>
    <col min="12032" max="12032" width="44.5703125" style="1" customWidth="1"/>
    <col min="12033" max="12033" width="15.7109375" style="1" customWidth="1"/>
    <col min="12034" max="12034" width="12.28515625" style="1" customWidth="1"/>
    <col min="12035" max="12035" width="12.140625" style="1" customWidth="1"/>
    <col min="12036" max="12284" width="8.7109375" style="1"/>
    <col min="12285" max="12285" width="5.7109375" style="1" customWidth="1"/>
    <col min="12286" max="12286" width="0" style="1" hidden="1" customWidth="1"/>
    <col min="12287" max="12287" width="20.85546875" style="1" customWidth="1"/>
    <col min="12288" max="12288" width="44.5703125" style="1" customWidth="1"/>
    <col min="12289" max="12289" width="15.7109375" style="1" customWidth="1"/>
    <col min="12290" max="12290" width="12.28515625" style="1" customWidth="1"/>
    <col min="12291" max="12291" width="12.140625" style="1" customWidth="1"/>
    <col min="12292" max="12540" width="8.7109375" style="1"/>
    <col min="12541" max="12541" width="5.7109375" style="1" customWidth="1"/>
    <col min="12542" max="12542" width="0" style="1" hidden="1" customWidth="1"/>
    <col min="12543" max="12543" width="20.85546875" style="1" customWidth="1"/>
    <col min="12544" max="12544" width="44.5703125" style="1" customWidth="1"/>
    <col min="12545" max="12545" width="15.7109375" style="1" customWidth="1"/>
    <col min="12546" max="12546" width="12.28515625" style="1" customWidth="1"/>
    <col min="12547" max="12547" width="12.140625" style="1" customWidth="1"/>
    <col min="12548" max="12796" width="8.7109375" style="1"/>
    <col min="12797" max="12797" width="5.7109375" style="1" customWidth="1"/>
    <col min="12798" max="12798" width="0" style="1" hidden="1" customWidth="1"/>
    <col min="12799" max="12799" width="20.85546875" style="1" customWidth="1"/>
    <col min="12800" max="12800" width="44.5703125" style="1" customWidth="1"/>
    <col min="12801" max="12801" width="15.7109375" style="1" customWidth="1"/>
    <col min="12802" max="12802" width="12.28515625" style="1" customWidth="1"/>
    <col min="12803" max="12803" width="12.140625" style="1" customWidth="1"/>
    <col min="12804" max="13052" width="8.7109375" style="1"/>
    <col min="13053" max="13053" width="5.7109375" style="1" customWidth="1"/>
    <col min="13054" max="13054" width="0" style="1" hidden="1" customWidth="1"/>
    <col min="13055" max="13055" width="20.85546875" style="1" customWidth="1"/>
    <col min="13056" max="13056" width="44.5703125" style="1" customWidth="1"/>
    <col min="13057" max="13057" width="15.7109375" style="1" customWidth="1"/>
    <col min="13058" max="13058" width="12.28515625" style="1" customWidth="1"/>
    <col min="13059" max="13059" width="12.140625" style="1" customWidth="1"/>
    <col min="13060" max="13308" width="8.7109375" style="1"/>
    <col min="13309" max="13309" width="5.7109375" style="1" customWidth="1"/>
    <col min="13310" max="13310" width="0" style="1" hidden="1" customWidth="1"/>
    <col min="13311" max="13311" width="20.85546875" style="1" customWidth="1"/>
    <col min="13312" max="13312" width="44.5703125" style="1" customWidth="1"/>
    <col min="13313" max="13313" width="15.7109375" style="1" customWidth="1"/>
    <col min="13314" max="13314" width="12.28515625" style="1" customWidth="1"/>
    <col min="13315" max="13315" width="12.140625" style="1" customWidth="1"/>
    <col min="13316" max="13564" width="8.7109375" style="1"/>
    <col min="13565" max="13565" width="5.7109375" style="1" customWidth="1"/>
    <col min="13566" max="13566" width="0" style="1" hidden="1" customWidth="1"/>
    <col min="13567" max="13567" width="20.85546875" style="1" customWidth="1"/>
    <col min="13568" max="13568" width="44.5703125" style="1" customWidth="1"/>
    <col min="13569" max="13569" width="15.7109375" style="1" customWidth="1"/>
    <col min="13570" max="13570" width="12.28515625" style="1" customWidth="1"/>
    <col min="13571" max="13571" width="12.140625" style="1" customWidth="1"/>
    <col min="13572" max="13820" width="8.7109375" style="1"/>
    <col min="13821" max="13821" width="5.7109375" style="1" customWidth="1"/>
    <col min="13822" max="13822" width="0" style="1" hidden="1" customWidth="1"/>
    <col min="13823" max="13823" width="20.85546875" style="1" customWidth="1"/>
    <col min="13824" max="13824" width="44.5703125" style="1" customWidth="1"/>
    <col min="13825" max="13825" width="15.7109375" style="1" customWidth="1"/>
    <col min="13826" max="13826" width="12.28515625" style="1" customWidth="1"/>
    <col min="13827" max="13827" width="12.140625" style="1" customWidth="1"/>
    <col min="13828" max="14076" width="8.7109375" style="1"/>
    <col min="14077" max="14077" width="5.7109375" style="1" customWidth="1"/>
    <col min="14078" max="14078" width="0" style="1" hidden="1" customWidth="1"/>
    <col min="14079" max="14079" width="20.85546875" style="1" customWidth="1"/>
    <col min="14080" max="14080" width="44.5703125" style="1" customWidth="1"/>
    <col min="14081" max="14081" width="15.7109375" style="1" customWidth="1"/>
    <col min="14082" max="14082" width="12.28515625" style="1" customWidth="1"/>
    <col min="14083" max="14083" width="12.140625" style="1" customWidth="1"/>
    <col min="14084" max="14332" width="8.7109375" style="1"/>
    <col min="14333" max="14333" width="5.7109375" style="1" customWidth="1"/>
    <col min="14334" max="14334" width="0" style="1" hidden="1" customWidth="1"/>
    <col min="14335" max="14335" width="20.85546875" style="1" customWidth="1"/>
    <col min="14336" max="14336" width="44.5703125" style="1" customWidth="1"/>
    <col min="14337" max="14337" width="15.7109375" style="1" customWidth="1"/>
    <col min="14338" max="14338" width="12.28515625" style="1" customWidth="1"/>
    <col min="14339" max="14339" width="12.140625" style="1" customWidth="1"/>
    <col min="14340" max="14588" width="8.7109375" style="1"/>
    <col min="14589" max="14589" width="5.7109375" style="1" customWidth="1"/>
    <col min="14590" max="14590" width="0" style="1" hidden="1" customWidth="1"/>
    <col min="14591" max="14591" width="20.85546875" style="1" customWidth="1"/>
    <col min="14592" max="14592" width="44.5703125" style="1" customWidth="1"/>
    <col min="14593" max="14593" width="15.7109375" style="1" customWidth="1"/>
    <col min="14594" max="14594" width="12.28515625" style="1" customWidth="1"/>
    <col min="14595" max="14595" width="12.140625" style="1" customWidth="1"/>
    <col min="14596" max="14844" width="8.7109375" style="1"/>
    <col min="14845" max="14845" width="5.7109375" style="1" customWidth="1"/>
    <col min="14846" max="14846" width="0" style="1" hidden="1" customWidth="1"/>
    <col min="14847" max="14847" width="20.85546875" style="1" customWidth="1"/>
    <col min="14848" max="14848" width="44.5703125" style="1" customWidth="1"/>
    <col min="14849" max="14849" width="15.7109375" style="1" customWidth="1"/>
    <col min="14850" max="14850" width="12.28515625" style="1" customWidth="1"/>
    <col min="14851" max="14851" width="12.140625" style="1" customWidth="1"/>
    <col min="14852" max="15100" width="8.7109375" style="1"/>
    <col min="15101" max="15101" width="5.7109375" style="1" customWidth="1"/>
    <col min="15102" max="15102" width="0" style="1" hidden="1" customWidth="1"/>
    <col min="15103" max="15103" width="20.85546875" style="1" customWidth="1"/>
    <col min="15104" max="15104" width="44.5703125" style="1" customWidth="1"/>
    <col min="15105" max="15105" width="15.7109375" style="1" customWidth="1"/>
    <col min="15106" max="15106" width="12.28515625" style="1" customWidth="1"/>
    <col min="15107" max="15107" width="12.140625" style="1" customWidth="1"/>
    <col min="15108" max="15356" width="8.7109375" style="1"/>
    <col min="15357" max="15357" width="5.7109375" style="1" customWidth="1"/>
    <col min="15358" max="15358" width="0" style="1" hidden="1" customWidth="1"/>
    <col min="15359" max="15359" width="20.85546875" style="1" customWidth="1"/>
    <col min="15360" max="15360" width="44.5703125" style="1" customWidth="1"/>
    <col min="15361" max="15361" width="15.7109375" style="1" customWidth="1"/>
    <col min="15362" max="15362" width="12.28515625" style="1" customWidth="1"/>
    <col min="15363" max="15363" width="12.140625" style="1" customWidth="1"/>
    <col min="15364" max="15612" width="8.7109375" style="1"/>
    <col min="15613" max="15613" width="5.7109375" style="1" customWidth="1"/>
    <col min="15614" max="15614" width="0" style="1" hidden="1" customWidth="1"/>
    <col min="15615" max="15615" width="20.85546875" style="1" customWidth="1"/>
    <col min="15616" max="15616" width="44.5703125" style="1" customWidth="1"/>
    <col min="15617" max="15617" width="15.7109375" style="1" customWidth="1"/>
    <col min="15618" max="15618" width="12.28515625" style="1" customWidth="1"/>
    <col min="15619" max="15619" width="12.140625" style="1" customWidth="1"/>
    <col min="15620" max="15868" width="8.7109375" style="1"/>
    <col min="15869" max="15869" width="5.7109375" style="1" customWidth="1"/>
    <col min="15870" max="15870" width="0" style="1" hidden="1" customWidth="1"/>
    <col min="15871" max="15871" width="20.85546875" style="1" customWidth="1"/>
    <col min="15872" max="15872" width="44.5703125" style="1" customWidth="1"/>
    <col min="15873" max="15873" width="15.7109375" style="1" customWidth="1"/>
    <col min="15874" max="15874" width="12.28515625" style="1" customWidth="1"/>
    <col min="15875" max="15875" width="12.140625" style="1" customWidth="1"/>
    <col min="15876" max="16124" width="8.7109375" style="1"/>
    <col min="16125" max="16125" width="5.7109375" style="1" customWidth="1"/>
    <col min="16126" max="16126" width="0" style="1" hidden="1" customWidth="1"/>
    <col min="16127" max="16127" width="20.85546875" style="1" customWidth="1"/>
    <col min="16128" max="16128" width="44.5703125" style="1" customWidth="1"/>
    <col min="16129" max="16129" width="15.7109375" style="1" customWidth="1"/>
    <col min="16130" max="16130" width="12.28515625" style="1" customWidth="1"/>
    <col min="16131" max="16131" width="12.140625" style="1" customWidth="1"/>
    <col min="16132" max="16384" width="8.7109375" style="1"/>
  </cols>
  <sheetData>
    <row r="1" spans="1:17" ht="35.25" customHeight="1" x14ac:dyDescent="0.2">
      <c r="A1" s="39"/>
      <c r="B1" s="39"/>
      <c r="C1" s="39"/>
      <c r="D1" s="39"/>
      <c r="E1" s="39"/>
    </row>
    <row r="2" spans="1:17" s="2" customFormat="1" ht="60.75" customHeight="1" thickBot="1" x14ac:dyDescent="0.25">
      <c r="A2" s="44" t="s">
        <v>21</v>
      </c>
      <c r="B2" s="44"/>
      <c r="C2" s="44"/>
      <c r="D2" s="44"/>
      <c r="E2" s="44"/>
    </row>
    <row r="3" spans="1:17" s="3" customFormat="1" ht="23.25" customHeight="1" thickBot="1" x14ac:dyDescent="0.25">
      <c r="A3" s="13" t="s">
        <v>5</v>
      </c>
      <c r="B3" s="14" t="s">
        <v>4</v>
      </c>
      <c r="C3" s="45" t="s">
        <v>3</v>
      </c>
      <c r="D3" s="45"/>
      <c r="E3" s="46"/>
      <c r="H3" s="28" t="s">
        <v>90</v>
      </c>
      <c r="I3" s="36" t="s">
        <v>2</v>
      </c>
      <c r="J3" s="37"/>
      <c r="K3" s="38"/>
      <c r="L3" s="36" t="s">
        <v>1</v>
      </c>
      <c r="M3" s="37"/>
      <c r="N3" s="38"/>
      <c r="O3" s="36" t="s">
        <v>0</v>
      </c>
      <c r="P3" s="37"/>
      <c r="Q3" s="38"/>
    </row>
    <row r="4" spans="1:17" s="5" customFormat="1" ht="23.25" customHeight="1" x14ac:dyDescent="0.25">
      <c r="A4" s="42" t="s">
        <v>22</v>
      </c>
      <c r="B4" s="43"/>
      <c r="C4" s="17" t="s">
        <v>2</v>
      </c>
      <c r="D4" s="17" t="s">
        <v>1</v>
      </c>
      <c r="E4" s="18" t="s">
        <v>0</v>
      </c>
      <c r="H4" s="29" t="s">
        <v>85</v>
      </c>
      <c r="I4" s="30">
        <v>4</v>
      </c>
      <c r="J4" s="30">
        <v>8</v>
      </c>
      <c r="K4" s="30">
        <v>11</v>
      </c>
      <c r="L4" s="30">
        <v>4</v>
      </c>
      <c r="M4" s="30">
        <v>8</v>
      </c>
      <c r="N4" s="30">
        <v>11</v>
      </c>
      <c r="O4" s="30">
        <v>4</v>
      </c>
      <c r="P4" s="30">
        <v>8</v>
      </c>
      <c r="Q4" s="30">
        <v>11</v>
      </c>
    </row>
    <row r="5" spans="1:17" s="5" customFormat="1" ht="23.25" customHeight="1" x14ac:dyDescent="0.25">
      <c r="A5" s="19">
        <f>ROW(A1)</f>
        <v>1</v>
      </c>
      <c r="B5" s="23" t="s">
        <v>6</v>
      </c>
      <c r="C5" s="24">
        <v>21000</v>
      </c>
      <c r="D5" s="24">
        <v>22000</v>
      </c>
      <c r="E5" s="20">
        <v>26000</v>
      </c>
      <c r="H5" s="29" t="s">
        <v>86</v>
      </c>
      <c r="I5" s="31">
        <v>186000</v>
      </c>
      <c r="J5" s="31">
        <f>SUM(C21:C37)</f>
        <v>212000</v>
      </c>
      <c r="K5" s="31">
        <f>C39+C40+C41+C42+C44+C48+C49+C50+C51+C52+C53+C54+C56+C58+C59+C69+C70</f>
        <v>307000</v>
      </c>
      <c r="L5" s="31">
        <v>180000</v>
      </c>
      <c r="M5" s="31">
        <f>M6-D34-D37</f>
        <v>186000</v>
      </c>
      <c r="N5" s="34">
        <f>D39+D40+D41+D42+D44+D48+D49+D50+D51+D52+D53+D58</f>
        <v>227000</v>
      </c>
      <c r="O5" s="31">
        <f>SUM(E5:E18)</f>
        <v>230000</v>
      </c>
      <c r="P5" s="31">
        <f>SUM(E21:E37)</f>
        <v>268000</v>
      </c>
      <c r="Q5" s="34">
        <f>E39+E40+E41+E42+E44+E48+E49+E50+E51+E52+E53+E54+E56+E58+E69+E70</f>
        <v>393000</v>
      </c>
    </row>
    <row r="6" spans="1:17" s="5" customFormat="1" ht="23.25" customHeight="1" x14ac:dyDescent="0.25">
      <c r="A6" s="19">
        <f>ROW(A2)</f>
        <v>2</v>
      </c>
      <c r="B6" s="23" t="s">
        <v>7</v>
      </c>
      <c r="C6" s="24">
        <v>21000</v>
      </c>
      <c r="D6" s="24">
        <v>21000</v>
      </c>
      <c r="E6" s="20">
        <v>24000</v>
      </c>
      <c r="H6" s="7"/>
      <c r="I6" s="7"/>
      <c r="J6" s="7"/>
      <c r="K6" s="7"/>
      <c r="L6" s="7"/>
      <c r="M6" s="33">
        <f>SUM(D21:D37)</f>
        <v>210000</v>
      </c>
      <c r="N6" s="7"/>
      <c r="O6" s="7"/>
      <c r="P6" s="7"/>
      <c r="Q6" s="7"/>
    </row>
    <row r="7" spans="1:17" s="5" customFormat="1" ht="23.25" customHeight="1" x14ac:dyDescent="0.25">
      <c r="A7" s="19">
        <f t="shared" ref="A7:A19" si="0">ROW(A3)</f>
        <v>3</v>
      </c>
      <c r="B7" s="23" t="s">
        <v>8</v>
      </c>
      <c r="C7" s="24">
        <v>19000</v>
      </c>
      <c r="D7" s="24">
        <v>14000</v>
      </c>
      <c r="E7" s="20">
        <v>22000</v>
      </c>
    </row>
    <row r="8" spans="1:17" s="5" customFormat="1" ht="23.25" customHeight="1" x14ac:dyDescent="0.25">
      <c r="A8" s="19">
        <f t="shared" si="0"/>
        <v>4</v>
      </c>
      <c r="B8" s="23" t="s">
        <v>9</v>
      </c>
      <c r="C8" s="24">
        <v>17000</v>
      </c>
      <c r="D8" s="24">
        <v>12000</v>
      </c>
      <c r="E8" s="20">
        <v>20000</v>
      </c>
      <c r="L8" s="32"/>
    </row>
    <row r="9" spans="1:17" s="5" customFormat="1" ht="23.25" customHeight="1" x14ac:dyDescent="0.25">
      <c r="A9" s="19">
        <f t="shared" si="0"/>
        <v>5</v>
      </c>
      <c r="B9" s="23" t="s">
        <v>10</v>
      </c>
      <c r="C9" s="24">
        <v>9000</v>
      </c>
      <c r="D9" s="24">
        <v>9000</v>
      </c>
      <c r="E9" s="20">
        <v>13000</v>
      </c>
    </row>
    <row r="10" spans="1:17" s="5" customFormat="1" ht="23.25" customHeight="1" x14ac:dyDescent="0.25">
      <c r="A10" s="19">
        <f t="shared" si="0"/>
        <v>6</v>
      </c>
      <c r="B10" s="23" t="s">
        <v>11</v>
      </c>
      <c r="C10" s="24">
        <v>17000</v>
      </c>
      <c r="D10" s="24">
        <v>17000</v>
      </c>
      <c r="E10" s="20">
        <v>19000</v>
      </c>
    </row>
    <row r="11" spans="1:17" s="5" customFormat="1" ht="23.25" customHeight="1" x14ac:dyDescent="0.25">
      <c r="A11" s="19">
        <f t="shared" si="0"/>
        <v>7</v>
      </c>
      <c r="B11" s="23" t="s">
        <v>12</v>
      </c>
      <c r="C11" s="24">
        <v>17000</v>
      </c>
      <c r="D11" s="24">
        <v>16000</v>
      </c>
      <c r="E11" s="20">
        <v>21000</v>
      </c>
    </row>
    <row r="12" spans="1:17" s="5" customFormat="1" ht="23.25" customHeight="1" x14ac:dyDescent="0.25">
      <c r="A12" s="19">
        <f t="shared" si="0"/>
        <v>8</v>
      </c>
      <c r="B12" s="23" t="s">
        <v>13</v>
      </c>
      <c r="C12" s="24">
        <v>10000</v>
      </c>
      <c r="D12" s="24">
        <v>11000</v>
      </c>
      <c r="E12" s="20">
        <v>13000</v>
      </c>
    </row>
    <row r="13" spans="1:17" s="5" customFormat="1" ht="23.25" customHeight="1" x14ac:dyDescent="0.25">
      <c r="A13" s="19">
        <f t="shared" si="0"/>
        <v>9</v>
      </c>
      <c r="B13" s="23" t="s">
        <v>14</v>
      </c>
      <c r="C13" s="24">
        <v>9000</v>
      </c>
      <c r="D13" s="24">
        <v>10000</v>
      </c>
      <c r="E13" s="20">
        <v>12000</v>
      </c>
    </row>
    <row r="14" spans="1:17" s="5" customFormat="1" ht="23.25" customHeight="1" x14ac:dyDescent="0.25">
      <c r="A14" s="19">
        <f t="shared" si="0"/>
        <v>10</v>
      </c>
      <c r="B14" s="23" t="s">
        <v>15</v>
      </c>
      <c r="C14" s="24">
        <v>13000</v>
      </c>
      <c r="D14" s="24">
        <v>12000</v>
      </c>
      <c r="E14" s="20">
        <v>16000</v>
      </c>
    </row>
    <row r="15" spans="1:17" s="5" customFormat="1" ht="23.25" customHeight="1" x14ac:dyDescent="0.25">
      <c r="A15" s="19">
        <f t="shared" si="0"/>
        <v>11</v>
      </c>
      <c r="B15" s="23" t="s">
        <v>16</v>
      </c>
      <c r="C15" s="24">
        <v>10000</v>
      </c>
      <c r="D15" s="24">
        <v>9000</v>
      </c>
      <c r="E15" s="21">
        <v>12000</v>
      </c>
    </row>
    <row r="16" spans="1:17" s="5" customFormat="1" ht="23.25" customHeight="1" x14ac:dyDescent="0.25">
      <c r="A16" s="19">
        <f t="shared" si="0"/>
        <v>12</v>
      </c>
      <c r="B16" s="23" t="s">
        <v>17</v>
      </c>
      <c r="C16" s="24">
        <v>14000</v>
      </c>
      <c r="D16" s="24">
        <v>15000</v>
      </c>
      <c r="E16" s="20">
        <v>19000</v>
      </c>
    </row>
    <row r="17" spans="1:5" s="5" customFormat="1" ht="23.25" customHeight="1" x14ac:dyDescent="0.25">
      <c r="A17" s="19">
        <f t="shared" si="0"/>
        <v>13</v>
      </c>
      <c r="B17" s="23" t="s">
        <v>18</v>
      </c>
      <c r="C17" s="24"/>
      <c r="D17" s="24">
        <v>17000</v>
      </c>
      <c r="E17" s="21"/>
    </row>
    <row r="18" spans="1:5" s="5" customFormat="1" ht="23.25" customHeight="1" x14ac:dyDescent="0.25">
      <c r="A18" s="19">
        <f t="shared" si="0"/>
        <v>14</v>
      </c>
      <c r="B18" s="23" t="s">
        <v>19</v>
      </c>
      <c r="C18" s="24">
        <v>9000</v>
      </c>
      <c r="D18" s="24">
        <v>12000</v>
      </c>
      <c r="E18" s="20">
        <v>13000</v>
      </c>
    </row>
    <row r="19" spans="1:5" s="5" customFormat="1" ht="23.25" customHeight="1" x14ac:dyDescent="0.25">
      <c r="A19" s="19">
        <f t="shared" si="0"/>
        <v>15</v>
      </c>
      <c r="B19" s="23" t="s">
        <v>20</v>
      </c>
      <c r="C19" s="21"/>
      <c r="D19" s="24">
        <v>11000</v>
      </c>
      <c r="E19" s="21"/>
    </row>
    <row r="20" spans="1:5" s="6" customFormat="1" ht="23.25" customHeight="1" x14ac:dyDescent="0.2">
      <c r="A20" s="40" t="s">
        <v>37</v>
      </c>
      <c r="B20" s="41"/>
      <c r="C20" s="15" t="s">
        <v>2</v>
      </c>
      <c r="D20" s="15" t="s">
        <v>1</v>
      </c>
      <c r="E20" s="16" t="s">
        <v>0</v>
      </c>
    </row>
    <row r="21" spans="1:5" s="5" customFormat="1" ht="23.25" customHeight="1" x14ac:dyDescent="0.25">
      <c r="A21" s="19">
        <f>ROW(A1)</f>
        <v>1</v>
      </c>
      <c r="B21" s="23" t="s">
        <v>23</v>
      </c>
      <c r="C21" s="24">
        <v>19000</v>
      </c>
      <c r="D21" s="24">
        <v>21000</v>
      </c>
      <c r="E21" s="20">
        <v>26000</v>
      </c>
    </row>
    <row r="22" spans="1:5" s="5" customFormat="1" ht="23.25" customHeight="1" x14ac:dyDescent="0.25">
      <c r="A22" s="19">
        <f t="shared" ref="A22:A37" si="1">ROW(A2)</f>
        <v>2</v>
      </c>
      <c r="B22" s="23" t="s">
        <v>24</v>
      </c>
      <c r="C22" s="24">
        <v>20000</v>
      </c>
      <c r="D22" s="24">
        <v>18000</v>
      </c>
      <c r="E22" s="20">
        <v>25000</v>
      </c>
    </row>
    <row r="23" spans="1:5" s="5" customFormat="1" ht="23.25" customHeight="1" x14ac:dyDescent="0.25">
      <c r="A23" s="19">
        <f t="shared" si="1"/>
        <v>3</v>
      </c>
      <c r="B23" s="23" t="s">
        <v>25</v>
      </c>
      <c r="C23" s="24">
        <v>18000</v>
      </c>
      <c r="D23" s="24">
        <v>19000</v>
      </c>
      <c r="E23" s="20">
        <v>23000</v>
      </c>
    </row>
    <row r="24" spans="1:5" s="5" customFormat="1" ht="23.25" customHeight="1" x14ac:dyDescent="0.25">
      <c r="A24" s="19">
        <f t="shared" si="1"/>
        <v>4</v>
      </c>
      <c r="B24" s="23" t="s">
        <v>26</v>
      </c>
      <c r="C24" s="24">
        <v>20000</v>
      </c>
      <c r="D24" s="24">
        <v>15000</v>
      </c>
      <c r="E24" s="20">
        <v>20000</v>
      </c>
    </row>
    <row r="25" spans="1:5" s="5" customFormat="1" ht="23.25" customHeight="1" x14ac:dyDescent="0.25">
      <c r="A25" s="19">
        <f t="shared" si="1"/>
        <v>5</v>
      </c>
      <c r="B25" s="23" t="s">
        <v>87</v>
      </c>
      <c r="C25" s="24">
        <v>27000</v>
      </c>
      <c r="D25" s="24"/>
      <c r="E25" s="20">
        <v>34000</v>
      </c>
    </row>
    <row r="26" spans="1:5" s="5" customFormat="1" ht="23.25" customHeight="1" x14ac:dyDescent="0.25">
      <c r="A26" s="19">
        <f t="shared" si="1"/>
        <v>6</v>
      </c>
      <c r="B26" s="23" t="s">
        <v>27</v>
      </c>
      <c r="C26" s="24">
        <v>10000</v>
      </c>
      <c r="D26" s="24">
        <v>10000</v>
      </c>
      <c r="E26" s="20">
        <v>14000</v>
      </c>
    </row>
    <row r="27" spans="1:5" s="5" customFormat="1" ht="23.25" customHeight="1" x14ac:dyDescent="0.25">
      <c r="A27" s="19">
        <f t="shared" si="1"/>
        <v>7</v>
      </c>
      <c r="B27" s="23" t="s">
        <v>28</v>
      </c>
      <c r="C27" s="24">
        <v>25000</v>
      </c>
      <c r="D27" s="24">
        <v>25000</v>
      </c>
      <c r="E27" s="20">
        <v>29000</v>
      </c>
    </row>
    <row r="28" spans="1:5" s="5" customFormat="1" ht="23.25" customHeight="1" x14ac:dyDescent="0.25">
      <c r="A28" s="19">
        <f t="shared" si="1"/>
        <v>8</v>
      </c>
      <c r="B28" s="23" t="s">
        <v>29</v>
      </c>
      <c r="C28" s="24">
        <v>14000</v>
      </c>
      <c r="D28" s="24">
        <v>15000</v>
      </c>
      <c r="E28" s="20">
        <v>20000</v>
      </c>
    </row>
    <row r="29" spans="1:5" s="5" customFormat="1" ht="23.25" customHeight="1" x14ac:dyDescent="0.25">
      <c r="A29" s="19">
        <f t="shared" si="1"/>
        <v>9</v>
      </c>
      <c r="B29" s="23" t="s">
        <v>30</v>
      </c>
      <c r="C29" s="24">
        <v>15000</v>
      </c>
      <c r="D29" s="24">
        <v>15000</v>
      </c>
      <c r="E29" s="20">
        <v>18000</v>
      </c>
    </row>
    <row r="30" spans="1:5" s="5" customFormat="1" ht="23.25" customHeight="1" x14ac:dyDescent="0.25">
      <c r="A30" s="19">
        <f t="shared" si="1"/>
        <v>10</v>
      </c>
      <c r="B30" s="23" t="s">
        <v>31</v>
      </c>
      <c r="C30" s="24">
        <v>10000</v>
      </c>
      <c r="D30" s="24">
        <v>9000</v>
      </c>
      <c r="E30" s="20">
        <v>12000</v>
      </c>
    </row>
    <row r="31" spans="1:5" s="5" customFormat="1" ht="23.25" customHeight="1" x14ac:dyDescent="0.25">
      <c r="A31" s="19">
        <f t="shared" si="1"/>
        <v>11</v>
      </c>
      <c r="B31" s="23" t="s">
        <v>32</v>
      </c>
      <c r="C31" s="24">
        <v>14000</v>
      </c>
      <c r="D31" s="24">
        <v>15000</v>
      </c>
      <c r="E31" s="20">
        <v>18000</v>
      </c>
    </row>
    <row r="32" spans="1:5" s="5" customFormat="1" ht="23.25" customHeight="1" x14ac:dyDescent="0.25">
      <c r="A32" s="19">
        <f t="shared" si="1"/>
        <v>12</v>
      </c>
      <c r="B32" s="23" t="s">
        <v>88</v>
      </c>
      <c r="C32" s="24">
        <v>10000</v>
      </c>
      <c r="D32" s="24"/>
      <c r="E32" s="20">
        <v>16000</v>
      </c>
    </row>
    <row r="33" spans="1:5" s="5" customFormat="1" ht="23.25" customHeight="1" x14ac:dyDescent="0.25">
      <c r="A33" s="19">
        <f t="shared" si="1"/>
        <v>13</v>
      </c>
      <c r="B33" s="23" t="s">
        <v>33</v>
      </c>
      <c r="C33" s="24"/>
      <c r="D33" s="24">
        <v>13000</v>
      </c>
      <c r="E33" s="20"/>
    </row>
    <row r="34" spans="1:5" s="5" customFormat="1" ht="23.25" customHeight="1" x14ac:dyDescent="0.25">
      <c r="A34" s="19">
        <f t="shared" si="1"/>
        <v>14</v>
      </c>
      <c r="B34" s="23" t="s">
        <v>34</v>
      </c>
      <c r="C34" s="21"/>
      <c r="D34" s="24">
        <v>13000</v>
      </c>
      <c r="E34" s="21"/>
    </row>
    <row r="35" spans="1:5" s="5" customFormat="1" ht="23.25" customHeight="1" x14ac:dyDescent="0.25">
      <c r="A35" s="19">
        <f t="shared" si="1"/>
        <v>15</v>
      </c>
      <c r="B35" s="23" t="s">
        <v>89</v>
      </c>
      <c r="C35" s="35">
        <v>10000</v>
      </c>
      <c r="D35" s="24"/>
      <c r="E35" s="35">
        <v>13000</v>
      </c>
    </row>
    <row r="36" spans="1:5" s="5" customFormat="1" ht="23.25" customHeight="1" x14ac:dyDescent="0.25">
      <c r="A36" s="19">
        <f t="shared" si="1"/>
        <v>16</v>
      </c>
      <c r="B36" s="23" t="s">
        <v>35</v>
      </c>
      <c r="C36" s="24"/>
      <c r="D36" s="24">
        <v>11000</v>
      </c>
      <c r="E36" s="20"/>
    </row>
    <row r="37" spans="1:5" s="5" customFormat="1" ht="23.25" customHeight="1" x14ac:dyDescent="0.25">
      <c r="A37" s="19">
        <f t="shared" si="1"/>
        <v>17</v>
      </c>
      <c r="B37" s="23" t="s">
        <v>36</v>
      </c>
      <c r="C37" s="21"/>
      <c r="D37" s="24">
        <v>11000</v>
      </c>
      <c r="E37" s="21"/>
    </row>
    <row r="38" spans="1:5" s="5" customFormat="1" ht="23.25" customHeight="1" x14ac:dyDescent="0.25">
      <c r="A38" s="40" t="s">
        <v>38</v>
      </c>
      <c r="B38" s="41"/>
      <c r="C38" s="15" t="s">
        <v>2</v>
      </c>
      <c r="D38" s="15" t="s">
        <v>1</v>
      </c>
      <c r="E38" s="16" t="s">
        <v>0</v>
      </c>
    </row>
    <row r="39" spans="1:5" s="6" customFormat="1" ht="23.25" customHeight="1" x14ac:dyDescent="0.2">
      <c r="A39" s="26">
        <f t="shared" ref="A39:A62" si="2">ROW(A1)</f>
        <v>1</v>
      </c>
      <c r="B39" s="23" t="s">
        <v>39</v>
      </c>
      <c r="C39" s="24">
        <v>23000</v>
      </c>
      <c r="D39" s="24">
        <v>21000</v>
      </c>
      <c r="E39" s="20">
        <v>25000</v>
      </c>
    </row>
    <row r="40" spans="1:5" s="6" customFormat="1" ht="23.25" customHeight="1" x14ac:dyDescent="0.2">
      <c r="A40" s="26">
        <f t="shared" si="2"/>
        <v>2</v>
      </c>
      <c r="B40" s="23" t="s">
        <v>40</v>
      </c>
      <c r="C40" s="24">
        <v>19000</v>
      </c>
      <c r="D40" s="24">
        <v>17000</v>
      </c>
      <c r="E40" s="20">
        <v>29000</v>
      </c>
    </row>
    <row r="41" spans="1:5" s="6" customFormat="1" ht="23.25" customHeight="1" x14ac:dyDescent="0.2">
      <c r="A41" s="26">
        <f t="shared" si="2"/>
        <v>3</v>
      </c>
      <c r="B41" s="23" t="s">
        <v>41</v>
      </c>
      <c r="C41" s="24">
        <v>19000</v>
      </c>
      <c r="D41" s="24">
        <v>22000</v>
      </c>
      <c r="E41" s="20">
        <v>24000</v>
      </c>
    </row>
    <row r="42" spans="1:5" s="6" customFormat="1" ht="23.25" customHeight="1" x14ac:dyDescent="0.2">
      <c r="A42" s="26">
        <f t="shared" si="2"/>
        <v>4</v>
      </c>
      <c r="B42" s="23" t="s">
        <v>42</v>
      </c>
      <c r="C42" s="24">
        <v>16000</v>
      </c>
      <c r="D42" s="24">
        <v>16000</v>
      </c>
      <c r="E42" s="20">
        <v>23000</v>
      </c>
    </row>
    <row r="43" spans="1:5" s="6" customFormat="1" ht="23.25" customHeight="1" x14ac:dyDescent="0.2">
      <c r="A43" s="26">
        <f t="shared" si="2"/>
        <v>5</v>
      </c>
      <c r="B43" s="23" t="s">
        <v>48</v>
      </c>
      <c r="C43" s="24">
        <v>13000</v>
      </c>
      <c r="D43" s="27"/>
      <c r="E43" s="27">
        <v>15000</v>
      </c>
    </row>
    <row r="44" spans="1:5" s="6" customFormat="1" ht="23.25" customHeight="1" x14ac:dyDescent="0.2">
      <c r="A44" s="26">
        <f t="shared" si="2"/>
        <v>6</v>
      </c>
      <c r="B44" s="23" t="s">
        <v>49</v>
      </c>
      <c r="C44" s="24">
        <v>13000</v>
      </c>
      <c r="D44" s="27"/>
      <c r="E44" s="27">
        <v>15000</v>
      </c>
    </row>
    <row r="45" spans="1:5" s="6" customFormat="1" ht="23.25" customHeight="1" x14ac:dyDescent="0.2">
      <c r="A45" s="26">
        <f t="shared" si="2"/>
        <v>7</v>
      </c>
      <c r="B45" s="23" t="s">
        <v>50</v>
      </c>
      <c r="C45" s="24">
        <v>10000</v>
      </c>
      <c r="D45" s="27"/>
      <c r="E45" s="27"/>
    </row>
    <row r="46" spans="1:5" s="6" customFormat="1" ht="23.25" customHeight="1" x14ac:dyDescent="0.2">
      <c r="A46" s="26">
        <f t="shared" si="2"/>
        <v>8</v>
      </c>
      <c r="B46" s="23" t="s">
        <v>51</v>
      </c>
      <c r="C46" s="24">
        <v>11000</v>
      </c>
      <c r="D46" s="21"/>
      <c r="E46" s="21">
        <v>15000</v>
      </c>
    </row>
    <row r="47" spans="1:5" s="6" customFormat="1" ht="23.25" customHeight="1" x14ac:dyDescent="0.2">
      <c r="A47" s="26">
        <f t="shared" si="2"/>
        <v>9</v>
      </c>
      <c r="B47" s="23" t="s">
        <v>84</v>
      </c>
      <c r="C47" s="24"/>
      <c r="D47" s="21"/>
      <c r="E47" s="21">
        <v>14000</v>
      </c>
    </row>
    <row r="48" spans="1:5" s="6" customFormat="1" ht="23.25" customHeight="1" x14ac:dyDescent="0.2">
      <c r="A48" s="26">
        <f t="shared" si="2"/>
        <v>10</v>
      </c>
      <c r="B48" s="23" t="s">
        <v>43</v>
      </c>
      <c r="C48" s="24">
        <v>14000</v>
      </c>
      <c r="D48" s="24">
        <v>15000</v>
      </c>
      <c r="E48" s="20">
        <v>18000</v>
      </c>
    </row>
    <row r="49" spans="1:6" s="6" customFormat="1" ht="23.25" customHeight="1" x14ac:dyDescent="0.25">
      <c r="A49" s="26">
        <f t="shared" si="2"/>
        <v>11</v>
      </c>
      <c r="B49" s="23" t="s">
        <v>52</v>
      </c>
      <c r="C49" s="24">
        <v>24000</v>
      </c>
      <c r="D49" s="24">
        <v>24000</v>
      </c>
      <c r="E49" s="20">
        <v>30000</v>
      </c>
      <c r="F49" s="8"/>
    </row>
    <row r="50" spans="1:6" s="6" customFormat="1" ht="23.25" customHeight="1" x14ac:dyDescent="0.2">
      <c r="A50" s="26">
        <f t="shared" si="2"/>
        <v>12</v>
      </c>
      <c r="B50" s="23" t="s">
        <v>44</v>
      </c>
      <c r="C50" s="24">
        <v>21000</v>
      </c>
      <c r="D50" s="24">
        <v>24000</v>
      </c>
      <c r="E50" s="20">
        <v>29000</v>
      </c>
    </row>
    <row r="51" spans="1:6" s="6" customFormat="1" ht="23.25" customHeight="1" x14ac:dyDescent="0.2">
      <c r="A51" s="26">
        <f t="shared" si="2"/>
        <v>13</v>
      </c>
      <c r="B51" s="23" t="s">
        <v>45</v>
      </c>
      <c r="C51" s="24">
        <v>17000</v>
      </c>
      <c r="D51" s="24">
        <v>18000</v>
      </c>
      <c r="E51" s="20">
        <v>21000</v>
      </c>
    </row>
    <row r="52" spans="1:6" s="6" customFormat="1" ht="23.25" customHeight="1" x14ac:dyDescent="0.25">
      <c r="A52" s="26">
        <f t="shared" si="2"/>
        <v>14</v>
      </c>
      <c r="B52" s="23" t="s">
        <v>46</v>
      </c>
      <c r="C52" s="24">
        <v>22000</v>
      </c>
      <c r="D52" s="24">
        <v>20000</v>
      </c>
      <c r="E52" s="20">
        <v>27000</v>
      </c>
      <c r="F52" s="8"/>
    </row>
    <row r="53" spans="1:6" s="6" customFormat="1" ht="23.25" customHeight="1" x14ac:dyDescent="0.2">
      <c r="A53" s="26">
        <f t="shared" si="2"/>
        <v>15</v>
      </c>
      <c r="B53" s="23" t="s">
        <v>47</v>
      </c>
      <c r="C53" s="24">
        <v>26000</v>
      </c>
      <c r="D53" s="24">
        <v>27000</v>
      </c>
      <c r="E53" s="20">
        <v>30000</v>
      </c>
    </row>
    <row r="54" spans="1:6" s="6" customFormat="1" ht="23.25" customHeight="1" x14ac:dyDescent="0.2">
      <c r="A54" s="26">
        <f t="shared" si="2"/>
        <v>16</v>
      </c>
      <c r="B54" s="23" t="s">
        <v>53</v>
      </c>
      <c r="C54" s="24">
        <v>21000</v>
      </c>
      <c r="D54" s="21"/>
      <c r="E54" s="20">
        <v>26000</v>
      </c>
    </row>
    <row r="55" spans="1:6" s="6" customFormat="1" ht="23.25" customHeight="1" x14ac:dyDescent="0.2">
      <c r="A55" s="26">
        <f t="shared" si="2"/>
        <v>17</v>
      </c>
      <c r="B55" s="23" t="s">
        <v>54</v>
      </c>
      <c r="C55" s="24">
        <v>18000</v>
      </c>
      <c r="D55" s="21"/>
      <c r="E55" s="20">
        <v>26000</v>
      </c>
    </row>
    <row r="56" spans="1:6" s="6" customFormat="1" ht="23.25" customHeight="1" x14ac:dyDescent="0.2">
      <c r="A56" s="26">
        <f t="shared" si="2"/>
        <v>18</v>
      </c>
      <c r="B56" s="23" t="s">
        <v>55</v>
      </c>
      <c r="C56" s="24">
        <v>22000</v>
      </c>
      <c r="D56" s="21"/>
      <c r="E56" s="25">
        <v>31000</v>
      </c>
    </row>
    <row r="57" spans="1:6" s="6" customFormat="1" ht="23.25" customHeight="1" x14ac:dyDescent="0.2">
      <c r="A57" s="26">
        <f t="shared" si="2"/>
        <v>19</v>
      </c>
      <c r="B57" s="23" t="s">
        <v>56</v>
      </c>
      <c r="C57" s="24">
        <v>21000</v>
      </c>
      <c r="D57" s="21"/>
      <c r="E57" s="20">
        <v>28000</v>
      </c>
    </row>
    <row r="58" spans="1:6" s="6" customFormat="1" ht="23.25" customHeight="1" x14ac:dyDescent="0.2">
      <c r="A58" s="26">
        <f t="shared" si="2"/>
        <v>20</v>
      </c>
      <c r="B58" s="23" t="s">
        <v>57</v>
      </c>
      <c r="C58" s="24">
        <v>18000</v>
      </c>
      <c r="D58" s="24">
        <v>23000</v>
      </c>
      <c r="E58" s="20">
        <v>32000</v>
      </c>
    </row>
    <row r="59" spans="1:6" s="6" customFormat="1" ht="23.25" customHeight="1" x14ac:dyDescent="0.2">
      <c r="A59" s="26">
        <f t="shared" si="2"/>
        <v>21</v>
      </c>
      <c r="B59" s="23" t="s">
        <v>58</v>
      </c>
      <c r="C59" s="24">
        <v>6000</v>
      </c>
      <c r="D59" s="27"/>
      <c r="E59" s="27"/>
    </row>
    <row r="60" spans="1:6" s="6" customFormat="1" ht="23.25" customHeight="1" x14ac:dyDescent="0.2">
      <c r="A60" s="26">
        <f t="shared" si="2"/>
        <v>22</v>
      </c>
      <c r="B60" s="23" t="s">
        <v>59</v>
      </c>
      <c r="C60" s="24">
        <v>6000</v>
      </c>
      <c r="D60" s="27"/>
      <c r="E60" s="27"/>
    </row>
    <row r="61" spans="1:6" s="6" customFormat="1" ht="23.25" customHeight="1" x14ac:dyDescent="0.2">
      <c r="A61" s="26">
        <f t="shared" si="2"/>
        <v>23</v>
      </c>
      <c r="B61" s="23" t="s">
        <v>60</v>
      </c>
      <c r="C61" s="24">
        <v>7000</v>
      </c>
      <c r="D61" s="21"/>
      <c r="E61" s="21"/>
    </row>
    <row r="62" spans="1:6" s="6" customFormat="1" ht="23.25" customHeight="1" x14ac:dyDescent="0.2">
      <c r="A62" s="26">
        <f t="shared" si="2"/>
        <v>24</v>
      </c>
      <c r="B62" s="23" t="s">
        <v>61</v>
      </c>
      <c r="C62" s="24">
        <v>6000</v>
      </c>
      <c r="D62" s="21"/>
      <c r="E62" s="21"/>
    </row>
    <row r="63" spans="1:6" s="6" customFormat="1" ht="23.25" customHeight="1" x14ac:dyDescent="0.2">
      <c r="A63" s="26">
        <f t="shared" ref="A63:A68" si="3">ROW(A26)</f>
        <v>26</v>
      </c>
      <c r="B63" s="23" t="s">
        <v>62</v>
      </c>
      <c r="C63" s="24">
        <v>6000</v>
      </c>
      <c r="D63" s="21"/>
      <c r="E63" s="21"/>
    </row>
    <row r="64" spans="1:6" s="6" customFormat="1" ht="23.25" customHeight="1" x14ac:dyDescent="0.2">
      <c r="A64" s="26">
        <f t="shared" si="3"/>
        <v>27</v>
      </c>
      <c r="B64" s="23" t="s">
        <v>63</v>
      </c>
      <c r="C64" s="24">
        <v>6000</v>
      </c>
      <c r="D64" s="21"/>
      <c r="E64" s="21"/>
    </row>
    <row r="65" spans="1:5" s="6" customFormat="1" ht="23.25" customHeight="1" x14ac:dyDescent="0.2">
      <c r="A65" s="26">
        <f t="shared" si="3"/>
        <v>28</v>
      </c>
      <c r="B65" s="23" t="s">
        <v>64</v>
      </c>
      <c r="C65" s="24">
        <v>6000</v>
      </c>
      <c r="D65" s="21"/>
      <c r="E65" s="21"/>
    </row>
    <row r="66" spans="1:5" s="6" customFormat="1" ht="23.25" customHeight="1" x14ac:dyDescent="0.2">
      <c r="A66" s="26">
        <f t="shared" si="3"/>
        <v>29</v>
      </c>
      <c r="B66" s="23" t="s">
        <v>65</v>
      </c>
      <c r="C66" s="24">
        <v>6000</v>
      </c>
      <c r="D66" s="21"/>
      <c r="E66" s="21"/>
    </row>
    <row r="67" spans="1:5" s="6" customFormat="1" ht="23.25" customHeight="1" x14ac:dyDescent="0.2">
      <c r="A67" s="26">
        <f t="shared" si="3"/>
        <v>30</v>
      </c>
      <c r="B67" s="23" t="s">
        <v>66</v>
      </c>
      <c r="C67" s="24">
        <v>6000</v>
      </c>
      <c r="D67" s="21"/>
      <c r="E67" s="21"/>
    </row>
    <row r="68" spans="1:5" s="6" customFormat="1" ht="23.25" customHeight="1" x14ac:dyDescent="0.2">
      <c r="A68" s="26">
        <f t="shared" si="3"/>
        <v>31</v>
      </c>
      <c r="B68" s="23" t="s">
        <v>67</v>
      </c>
      <c r="C68" s="24">
        <v>6000</v>
      </c>
      <c r="D68" s="21"/>
      <c r="E68" s="21"/>
    </row>
    <row r="69" spans="1:5" s="6" customFormat="1" ht="23.25" customHeight="1" x14ac:dyDescent="0.2">
      <c r="A69" s="26">
        <f>ROW(A33)</f>
        <v>33</v>
      </c>
      <c r="B69" s="23" t="s">
        <v>68</v>
      </c>
      <c r="C69" s="24">
        <v>11000</v>
      </c>
      <c r="D69" s="21"/>
      <c r="E69" s="20">
        <v>18000</v>
      </c>
    </row>
    <row r="70" spans="1:5" s="6" customFormat="1" ht="23.25" customHeight="1" x14ac:dyDescent="0.2">
      <c r="A70" s="26">
        <f>ROW(A34)</f>
        <v>34</v>
      </c>
      <c r="B70" s="23" t="s">
        <v>69</v>
      </c>
      <c r="C70" s="24">
        <v>15000</v>
      </c>
      <c r="D70" s="21"/>
      <c r="E70" s="20">
        <v>15000</v>
      </c>
    </row>
    <row r="71" spans="1:5" s="6" customFormat="1" ht="23.25" customHeight="1" x14ac:dyDescent="0.2">
      <c r="A71" s="26">
        <f t="shared" ref="A71:A84" si="4">ROW(A36)</f>
        <v>36</v>
      </c>
      <c r="B71" s="23" t="s">
        <v>70</v>
      </c>
      <c r="C71" s="24">
        <v>14000</v>
      </c>
      <c r="D71" s="24">
        <v>12000</v>
      </c>
      <c r="E71" s="25">
        <v>18000</v>
      </c>
    </row>
    <row r="72" spans="1:5" s="6" customFormat="1" ht="23.25" customHeight="1" x14ac:dyDescent="0.2">
      <c r="A72" s="26">
        <f t="shared" si="4"/>
        <v>37</v>
      </c>
      <c r="B72" s="23" t="s">
        <v>71</v>
      </c>
      <c r="C72" s="24">
        <v>12000</v>
      </c>
      <c r="D72" s="24">
        <v>14000</v>
      </c>
      <c r="E72" s="25">
        <v>15000</v>
      </c>
    </row>
    <row r="73" spans="1:5" s="6" customFormat="1" ht="23.25" customHeight="1" x14ac:dyDescent="0.2">
      <c r="A73" s="26">
        <f t="shared" si="4"/>
        <v>38</v>
      </c>
      <c r="B73" s="23" t="s">
        <v>72</v>
      </c>
      <c r="C73" s="24">
        <v>8000</v>
      </c>
      <c r="D73" s="24">
        <v>9000</v>
      </c>
      <c r="E73" s="25">
        <v>15000</v>
      </c>
    </row>
    <row r="74" spans="1:5" s="6" customFormat="1" ht="23.25" customHeight="1" x14ac:dyDescent="0.2">
      <c r="A74" s="26">
        <f t="shared" si="4"/>
        <v>39</v>
      </c>
      <c r="B74" s="23" t="s">
        <v>73</v>
      </c>
      <c r="C74" s="24">
        <v>10000</v>
      </c>
      <c r="D74" s="24">
        <v>8000</v>
      </c>
      <c r="E74" s="25">
        <v>13000</v>
      </c>
    </row>
    <row r="75" spans="1:5" s="6" customFormat="1" ht="23.25" customHeight="1" x14ac:dyDescent="0.2">
      <c r="A75" s="26">
        <f t="shared" si="4"/>
        <v>40</v>
      </c>
      <c r="B75" s="23" t="s">
        <v>74</v>
      </c>
      <c r="C75" s="24">
        <v>11000</v>
      </c>
      <c r="D75" s="24">
        <v>11000</v>
      </c>
      <c r="E75" s="25">
        <v>21000</v>
      </c>
    </row>
    <row r="76" spans="1:5" s="6" customFormat="1" ht="23.25" customHeight="1" x14ac:dyDescent="0.2">
      <c r="A76" s="26">
        <f t="shared" si="4"/>
        <v>41</v>
      </c>
      <c r="B76" s="23" t="s">
        <v>75</v>
      </c>
      <c r="C76" s="24">
        <v>9000</v>
      </c>
      <c r="D76" s="24">
        <v>9000</v>
      </c>
      <c r="E76" s="25">
        <v>14000</v>
      </c>
    </row>
    <row r="77" spans="1:5" s="6" customFormat="1" ht="23.25" customHeight="1" x14ac:dyDescent="0.2">
      <c r="A77" s="26">
        <f t="shared" si="4"/>
        <v>42</v>
      </c>
      <c r="B77" s="23" t="s">
        <v>76</v>
      </c>
      <c r="C77" s="24">
        <v>8000</v>
      </c>
      <c r="D77" s="24">
        <v>9000</v>
      </c>
      <c r="E77" s="25">
        <v>15000</v>
      </c>
    </row>
    <row r="78" spans="1:5" s="6" customFormat="1" ht="23.25" customHeight="1" x14ac:dyDescent="0.2">
      <c r="A78" s="26">
        <f t="shared" si="4"/>
        <v>43</v>
      </c>
      <c r="B78" s="23" t="s">
        <v>77</v>
      </c>
      <c r="C78" s="24">
        <v>9000</v>
      </c>
      <c r="D78" s="24">
        <v>11000</v>
      </c>
      <c r="E78" s="25">
        <v>17000</v>
      </c>
    </row>
    <row r="79" spans="1:5" s="6" customFormat="1" ht="23.25" customHeight="1" x14ac:dyDescent="0.2">
      <c r="A79" s="26">
        <f t="shared" si="4"/>
        <v>44</v>
      </c>
      <c r="B79" s="23" t="s">
        <v>78</v>
      </c>
      <c r="C79" s="24">
        <v>12000</v>
      </c>
      <c r="D79" s="21"/>
      <c r="E79" s="20">
        <v>21000</v>
      </c>
    </row>
    <row r="80" spans="1:5" s="6" customFormat="1" ht="23.25" customHeight="1" x14ac:dyDescent="0.2">
      <c r="A80" s="26">
        <f t="shared" si="4"/>
        <v>45</v>
      </c>
      <c r="B80" s="23" t="s">
        <v>79</v>
      </c>
      <c r="C80" s="24">
        <v>12000</v>
      </c>
      <c r="D80" s="21"/>
      <c r="E80" s="20">
        <v>21000</v>
      </c>
    </row>
    <row r="81" spans="1:5" s="6" customFormat="1" ht="34.5" customHeight="1" x14ac:dyDescent="0.2">
      <c r="A81" s="26">
        <f t="shared" si="4"/>
        <v>46</v>
      </c>
      <c r="B81" s="23" t="s">
        <v>80</v>
      </c>
      <c r="C81" s="24">
        <v>14000</v>
      </c>
      <c r="D81" s="21"/>
      <c r="E81" s="25">
        <v>22000</v>
      </c>
    </row>
    <row r="82" spans="1:5" s="6" customFormat="1" ht="32.25" customHeight="1" x14ac:dyDescent="0.2">
      <c r="A82" s="26">
        <f t="shared" si="4"/>
        <v>47</v>
      </c>
      <c r="B82" s="23" t="s">
        <v>81</v>
      </c>
      <c r="C82" s="24">
        <v>13000</v>
      </c>
      <c r="D82" s="27"/>
      <c r="E82" s="25">
        <v>20000</v>
      </c>
    </row>
    <row r="83" spans="1:5" s="6" customFormat="1" ht="33" customHeight="1" x14ac:dyDescent="0.2">
      <c r="A83" s="26">
        <f t="shared" si="4"/>
        <v>48</v>
      </c>
      <c r="B83" s="23" t="s">
        <v>82</v>
      </c>
      <c r="C83" s="24">
        <v>10000</v>
      </c>
      <c r="D83" s="24">
        <v>11000</v>
      </c>
      <c r="E83" s="20">
        <v>19000</v>
      </c>
    </row>
    <row r="84" spans="1:5" s="6" customFormat="1" ht="18.75" customHeight="1" x14ac:dyDescent="0.2">
      <c r="A84" s="26">
        <f t="shared" si="4"/>
        <v>49</v>
      </c>
      <c r="B84" s="23" t="s">
        <v>83</v>
      </c>
      <c r="C84" s="24">
        <v>13000</v>
      </c>
      <c r="D84" s="21"/>
      <c r="E84" s="21"/>
    </row>
    <row r="85" spans="1:5" s="6" customFormat="1" ht="23.25" customHeight="1" x14ac:dyDescent="0.2">
      <c r="A85" s="47"/>
      <c r="B85" s="47"/>
      <c r="C85" s="47"/>
      <c r="D85" s="47"/>
      <c r="E85" s="47"/>
    </row>
    <row r="86" spans="1:5" s="6" customFormat="1" ht="23.25" customHeight="1" x14ac:dyDescent="0.2">
      <c r="A86" s="7"/>
      <c r="B86" s="9"/>
      <c r="C86" s="22"/>
      <c r="D86" s="7"/>
      <c r="E86" s="7"/>
    </row>
    <row r="87" spans="1:5" s="6" customFormat="1" ht="18" customHeight="1" x14ac:dyDescent="0.2">
      <c r="A87" s="7"/>
      <c r="B87" s="9"/>
      <c r="C87" s="22"/>
      <c r="D87" s="7"/>
      <c r="E87" s="7"/>
    </row>
    <row r="88" spans="1:5" s="6" customFormat="1" ht="18" customHeight="1" x14ac:dyDescent="0.2">
      <c r="A88" s="10"/>
      <c r="B88" s="11"/>
      <c r="C88" s="22"/>
      <c r="D88" s="10"/>
      <c r="E88" s="10"/>
    </row>
    <row r="89" spans="1:5" ht="18" customHeight="1" x14ac:dyDescent="0.2">
      <c r="A89" s="10"/>
      <c r="B89" s="11"/>
      <c r="C89" s="22"/>
      <c r="D89" s="10"/>
      <c r="E89" s="10"/>
    </row>
    <row r="90" spans="1:5" ht="18" customHeight="1" x14ac:dyDescent="0.2">
      <c r="A90" s="10"/>
      <c r="B90" s="11"/>
      <c r="C90" s="22"/>
      <c r="D90" s="10"/>
      <c r="E90" s="10"/>
    </row>
    <row r="91" spans="1:5" ht="18" customHeight="1" x14ac:dyDescent="0.2">
      <c r="C91" s="22"/>
    </row>
    <row r="92" spans="1:5" ht="18" customHeight="1" x14ac:dyDescent="0.2">
      <c r="C92" s="22"/>
    </row>
    <row r="93" spans="1:5" ht="18" customHeight="1" x14ac:dyDescent="0.2">
      <c r="C93" s="22"/>
    </row>
    <row r="94" spans="1:5" ht="18" customHeight="1" x14ac:dyDescent="0.2">
      <c r="C94" s="22"/>
    </row>
    <row r="95" spans="1:5" ht="18" customHeight="1" x14ac:dyDescent="0.2">
      <c r="C95" s="22"/>
    </row>
    <row r="96" spans="1:5" ht="18" customHeight="1" x14ac:dyDescent="0.2">
      <c r="C96" s="22"/>
    </row>
    <row r="97" spans="3:3" ht="18" customHeight="1" x14ac:dyDescent="0.2">
      <c r="C97" s="22"/>
    </row>
    <row r="98" spans="3:3" ht="18" customHeight="1" x14ac:dyDescent="0.2">
      <c r="C98" s="22"/>
    </row>
    <row r="99" spans="3:3" ht="18" customHeight="1" x14ac:dyDescent="0.2">
      <c r="C99" s="22"/>
    </row>
  </sheetData>
  <mergeCells count="10">
    <mergeCell ref="A85:E85"/>
    <mergeCell ref="L3:N3"/>
    <mergeCell ref="O3:Q3"/>
    <mergeCell ref="A1:E1"/>
    <mergeCell ref="A20:B20"/>
    <mergeCell ref="A38:B38"/>
    <mergeCell ref="A4:B4"/>
    <mergeCell ref="A2:E2"/>
    <mergeCell ref="C3:E3"/>
    <mergeCell ref="I3:K3"/>
  </mergeCells>
  <pageMargins left="0.62992125984251968" right="0.43307086614173229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Giá SGK 2023</vt:lpstr>
      <vt:lpstr>'Giá SGK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lehoanghuycantho@gmail.com</cp:lastModifiedBy>
  <cp:lastPrinted>2022-04-27T17:39:17Z</cp:lastPrinted>
  <dcterms:created xsi:type="dcterms:W3CDTF">2022-04-26T09:23:51Z</dcterms:created>
  <dcterms:modified xsi:type="dcterms:W3CDTF">2023-06-21T07:02:10Z</dcterms:modified>
</cp:coreProperties>
</file>